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<sst xmlns="http://schemas.openxmlformats.org/spreadsheetml/2006/main" count="48" uniqueCount="45">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</sst>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39E-2"/>
          <c:y val="5.4944465274950366E-2"/>
          <c:w val="0.90136586970099952"/>
          <c:h val="0.74142027233781382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274</c:v>
                </c:pt>
                <c:pt idx="1">
                  <c:v>110</c:v>
                </c:pt>
                <c:pt idx="2">
                  <c:v>183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297</c:v>
                </c:pt>
                <c:pt idx="1">
                  <c:v>171</c:v>
                </c:pt>
                <c:pt idx="2">
                  <c:v>193</c:v>
                </c:pt>
              </c:numCache>
            </c:numRef>
          </c:val>
        </c:ser>
        <c:axId val="101736832"/>
        <c:axId val="101738368"/>
      </c:barChart>
      <c:catAx>
        <c:axId val="10173683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1738368"/>
        <c:crosses val="autoZero"/>
        <c:auto val="1"/>
        <c:lblAlgn val="ctr"/>
        <c:lblOffset val="100"/>
      </c:catAx>
      <c:valAx>
        <c:axId val="10173836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1736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134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22" l="0.70000000000000062" r="0.70000000000000062" t="0.75000000000000222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57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45</c:v>
                </c:pt>
                <c:pt idx="4">
                  <c:v>23</c:v>
                </c:pt>
                <c:pt idx="5">
                  <c:v>34</c:v>
                </c:pt>
                <c:pt idx="6">
                  <c:v>108</c:v>
                </c:pt>
                <c:pt idx="7">
                  <c:v>110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52</c:v>
                </c:pt>
                <c:pt idx="1">
                  <c:v>26</c:v>
                </c:pt>
                <c:pt idx="2">
                  <c:v>10</c:v>
                </c:pt>
                <c:pt idx="3">
                  <c:v>28</c:v>
                </c:pt>
                <c:pt idx="4">
                  <c:v>12</c:v>
                </c:pt>
                <c:pt idx="5">
                  <c:v>33</c:v>
                </c:pt>
                <c:pt idx="6">
                  <c:v>136</c:v>
                </c:pt>
                <c:pt idx="7">
                  <c:v>171</c:v>
                </c:pt>
              </c:numCache>
            </c:numRef>
          </c:val>
        </c:ser>
        <c:axId val="101648640"/>
        <c:axId val="101650432"/>
      </c:barChart>
      <c:catAx>
        <c:axId val="10164864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1650432"/>
        <c:crosses val="autoZero"/>
        <c:auto val="1"/>
        <c:lblAlgn val="ctr"/>
        <c:lblOffset val="0"/>
        <c:tickLblSkip val="1"/>
      </c:catAx>
      <c:valAx>
        <c:axId val="10165043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1648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48"/>
          <c:y val="1.6548501561811087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7</c:v>
                </c:pt>
                <c:pt idx="2">
                  <c:v>25</c:v>
                </c:pt>
                <c:pt idx="3">
                  <c:v>46</c:v>
                </c:pt>
                <c:pt idx="4">
                  <c:v>44</c:v>
                </c:pt>
                <c:pt idx="5">
                  <c:v>4</c:v>
                </c:pt>
                <c:pt idx="6">
                  <c:v>24</c:v>
                </c:pt>
                <c:pt idx="7">
                  <c:v>35</c:v>
                </c:pt>
                <c:pt idx="8">
                  <c:v>72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40</c:v>
                </c:pt>
                <c:pt idx="1">
                  <c:v>22</c:v>
                </c:pt>
                <c:pt idx="2">
                  <c:v>20</c:v>
                </c:pt>
                <c:pt idx="3">
                  <c:v>32</c:v>
                </c:pt>
                <c:pt idx="4">
                  <c:v>32</c:v>
                </c:pt>
                <c:pt idx="5">
                  <c:v>6</c:v>
                </c:pt>
                <c:pt idx="6">
                  <c:v>14</c:v>
                </c:pt>
                <c:pt idx="7">
                  <c:v>26</c:v>
                </c:pt>
                <c:pt idx="8" formatCode="General">
                  <c:v>93</c:v>
                </c:pt>
                <c:pt idx="9">
                  <c:v>12</c:v>
                </c:pt>
              </c:numCache>
            </c:numRef>
          </c:val>
        </c:ser>
        <c:axId val="101695488"/>
        <c:axId val="101697024"/>
      </c:barChart>
      <c:catAx>
        <c:axId val="10169548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1697024"/>
        <c:crosses val="autoZero"/>
        <c:auto val="1"/>
        <c:lblAlgn val="ctr"/>
        <c:lblOffset val="100"/>
        <c:tickLblSkip val="1"/>
      </c:catAx>
      <c:valAx>
        <c:axId val="10169702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1695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41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45</c:v>
                </c:pt>
                <c:pt idx="4">
                  <c:v>23</c:v>
                </c:pt>
                <c:pt idx="5">
                  <c:v>34</c:v>
                </c:pt>
                <c:pt idx="6">
                  <c:v>108</c:v>
                </c:pt>
                <c:pt idx="7">
                  <c:v>110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63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222" l="0.70000000000000062" r="0.70000000000000062" t="0.75000000000000222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44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7</c:v>
                </c:pt>
                <c:pt idx="2">
                  <c:v>25</c:v>
                </c:pt>
                <c:pt idx="3">
                  <c:v>46</c:v>
                </c:pt>
                <c:pt idx="4">
                  <c:v>44</c:v>
                </c:pt>
                <c:pt idx="5">
                  <c:v>4</c:v>
                </c:pt>
                <c:pt idx="6">
                  <c:v>24</c:v>
                </c:pt>
                <c:pt idx="7">
                  <c:v>35</c:v>
                </c:pt>
                <c:pt idx="8">
                  <c:v>72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514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12" sqref="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43026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274</v>
      </c>
      <c r="D5" s="27">
        <v>297</v>
      </c>
      <c r="E5" s="28">
        <f t="shared" ref="E5:E16" si="0">IF(C5*100/D5-100&gt;100,C5/D5,C5*100/D5-100)</f>
        <v>-7.744107744107751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110</v>
      </c>
      <c r="D6" s="27">
        <v>171</v>
      </c>
      <c r="E6" s="28">
        <f t="shared" si="0"/>
        <v>-35.672514619883046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2691168</v>
      </c>
      <c r="D7" s="29">
        <v>7007644</v>
      </c>
      <c r="E7" s="28">
        <f t="shared" si="0"/>
        <v>-61.596679283365425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11</v>
      </c>
      <c r="E10" s="28">
        <f t="shared" si="0"/>
        <v>-54.545454545454547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183</v>
      </c>
      <c r="D12" s="36">
        <v>193</v>
      </c>
      <c r="E12" s="28">
        <f t="shared" si="0"/>
        <v>-5.1813471502590716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15</v>
      </c>
      <c r="D13" s="31">
        <v>15</v>
      </c>
      <c r="E13" s="28">
        <f t="shared" si="0"/>
        <v>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85</v>
      </c>
      <c r="D15" s="31">
        <v>101</v>
      </c>
      <c r="E15" s="28">
        <f t="shared" si="0"/>
        <v>-15.841584158415841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18065000</v>
      </c>
      <c r="D16" s="31">
        <v>12500000</v>
      </c>
      <c r="E16" s="28">
        <f t="shared" si="0"/>
        <v>44.52000000000001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47</v>
      </c>
      <c r="D18" s="32">
        <v>52</v>
      </c>
      <c r="E18" s="28">
        <f t="shared" ref="E18:E25" si="2">IF(C18*100/D18-100&gt;100,C18/D18,C18*100/D18-100)</f>
        <v>-9.6153846153846132</v>
      </c>
      <c r="F18" s="34" t="str">
        <f t="shared" ref="F18:F25" si="3">IF(C18*100/D18-100&gt;100,"раз","%")</f>
        <v>%</v>
      </c>
    </row>
    <row r="19" spans="1:6" ht="16.5">
      <c r="A19" s="43" t="s">
        <v>25</v>
      </c>
      <c r="B19" s="44"/>
      <c r="C19" s="32">
        <v>10</v>
      </c>
      <c r="D19" s="32">
        <v>26</v>
      </c>
      <c r="E19" s="28">
        <f t="shared" si="2"/>
        <v>-61.53846153846154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7</v>
      </c>
      <c r="D20" s="32">
        <v>10</v>
      </c>
      <c r="E20" s="28">
        <f t="shared" si="2"/>
        <v>-30</v>
      </c>
      <c r="F20" s="34" t="str">
        <f t="shared" si="3"/>
        <v>%</v>
      </c>
    </row>
    <row r="21" spans="1:6" ht="16.5">
      <c r="A21" s="43" t="s">
        <v>23</v>
      </c>
      <c r="B21" s="44"/>
      <c r="C21" s="32">
        <v>45</v>
      </c>
      <c r="D21" s="32">
        <v>28</v>
      </c>
      <c r="E21" s="28">
        <f t="shared" si="2"/>
        <v>60.714285714285722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23</v>
      </c>
      <c r="D22" s="32">
        <v>12</v>
      </c>
      <c r="E22" s="28">
        <f t="shared" si="2"/>
        <v>91.666666666666657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34</v>
      </c>
      <c r="D23" s="32">
        <v>33</v>
      </c>
      <c r="E23" s="28">
        <f t="shared" si="2"/>
        <v>3.0303030303030312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108</v>
      </c>
      <c r="D24" s="32">
        <v>136</v>
      </c>
      <c r="E24" s="28">
        <f t="shared" si="2"/>
        <v>-20.588235294117652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110</v>
      </c>
      <c r="D25" s="32">
        <v>171</v>
      </c>
      <c r="E25" s="28">
        <f t="shared" si="2"/>
        <v>-35.672514619883046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17</v>
      </c>
      <c r="D27" s="32">
        <v>40</v>
      </c>
      <c r="E27" s="28">
        <f t="shared" ref="E27:E42" si="4">IF(C27*100/D27-100&gt;100,C27/D27,C27*100/D27-100)</f>
        <v>-57.5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>
      <c r="A29" s="43" t="s">
        <v>29</v>
      </c>
      <c r="B29" s="44"/>
      <c r="C29" s="32">
        <v>25</v>
      </c>
      <c r="D29" s="32">
        <v>20</v>
      </c>
      <c r="E29" s="28">
        <f>IF(C29*100/D29-100&gt;100,C29/D29,C29*100/D29-100)</f>
        <v>25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46</v>
      </c>
      <c r="D30" s="32">
        <v>32</v>
      </c>
      <c r="E30" s="28">
        <f t="shared" si="4"/>
        <v>43.75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44</v>
      </c>
      <c r="D31" s="32">
        <v>32</v>
      </c>
      <c r="E31" s="28">
        <f t="shared" si="4"/>
        <v>37.5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>
      <c r="A33" s="43" t="s">
        <v>39</v>
      </c>
      <c r="B33" s="44"/>
      <c r="C33" s="32">
        <v>24</v>
      </c>
      <c r="D33" s="32">
        <v>14</v>
      </c>
      <c r="E33" s="28">
        <f t="shared" si="4"/>
        <v>71.428571428571416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35</v>
      </c>
      <c r="D34" s="32">
        <v>26</v>
      </c>
      <c r="E34" s="28">
        <f t="shared" si="4"/>
        <v>34.615384615384613</v>
      </c>
      <c r="F34" s="34" t="str">
        <f t="shared" si="5"/>
        <v>%</v>
      </c>
    </row>
    <row r="35" spans="1:8" ht="16.5">
      <c r="A35" s="46" t="s">
        <v>34</v>
      </c>
      <c r="B35" s="47"/>
      <c r="C35" s="32">
        <v>72</v>
      </c>
      <c r="D35" s="5">
        <v>93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14</v>
      </c>
      <c r="D37" s="32">
        <v>22</v>
      </c>
      <c r="E37" s="28">
        <f t="shared" si="4"/>
        <v>-36.363636363636367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234</v>
      </c>
      <c r="D38" s="32">
        <v>247</v>
      </c>
      <c r="E38" s="28">
        <f t="shared" si="4"/>
        <v>-5.2631578947368354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1403</v>
      </c>
      <c r="D39" s="32">
        <v>2526</v>
      </c>
      <c r="E39" s="28">
        <f t="shared" si="4"/>
        <v>-44.457640538400632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5476</v>
      </c>
      <c r="D40" s="32">
        <v>11901</v>
      </c>
      <c r="E40" s="28">
        <f t="shared" si="4"/>
        <v>-53.987059910931855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65</v>
      </c>
      <c r="D42" s="32">
        <v>66</v>
      </c>
      <c r="E42" s="28">
        <f t="shared" si="4"/>
        <v>-1.5151515151515156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2017-07-17T04:01:04Z</cp:lastPrinted>
  <dcterms:created xsi:type="dcterms:W3CDTF">1997-03-25T06:43:11Z</dcterms:created>
  <dcterms:modified xsi:type="dcterms:W3CDTF">2017-10-18T04:36:56Z</dcterms:modified>
</cp:coreProperties>
</file>