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37\Desktop\сводка\"/>
    </mc:Choice>
  </mc:AlternateContent>
  <bookViews>
    <workbookView xWindow="0" yWindow="0" windowWidth="19200" windowHeight="1159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<sst xmlns="http://schemas.openxmlformats.org/spreadsheetml/2006/main" count="48" uniqueCount="45">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</sst>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515E-2"/>
          <c:y val="5.4944465274950366E-2"/>
          <c:w val="0.90136586970099908"/>
          <c:h val="0.74142027233781438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300</c:v>
                </c:pt>
                <c:pt idx="1">
                  <c:v>113</c:v>
                </c:pt>
                <c:pt idx="2">
                  <c:v>191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338</c:v>
                </c:pt>
                <c:pt idx="1">
                  <c:v>177</c:v>
                </c:pt>
                <c:pt idx="2">
                  <c:v>208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98464"/>
        <c:axId val="103206992"/>
      </c:barChart>
      <c:catAx>
        <c:axId val="2296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206992"/>
        <c:crosses val="autoZero"/>
        <c:auto val="1"/>
        <c:lblAlgn val="ctr"/>
        <c:lblOffset val="100"/>
        <c:noMultiLvlLbl val="0"/>
      </c:catAx>
      <c:valAx>
        <c:axId val="1032069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698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3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47</c:v>
                </c:pt>
                <c:pt idx="4">
                  <c:v>24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58</c:v>
                </c:pt>
                <c:pt idx="1">
                  <c:v>27</c:v>
                </c:pt>
                <c:pt idx="2">
                  <c:v>11</c:v>
                </c:pt>
                <c:pt idx="3">
                  <c:v>29</c:v>
                </c:pt>
                <c:pt idx="4">
                  <c:v>12</c:v>
                </c:pt>
                <c:pt idx="5">
                  <c:v>38</c:v>
                </c:pt>
                <c:pt idx="6">
                  <c:v>149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894464"/>
        <c:axId val="229900992"/>
      </c:barChart>
      <c:catAx>
        <c:axId val="22989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900992"/>
        <c:crosses val="autoZero"/>
        <c:auto val="1"/>
        <c:lblAlgn val="ctr"/>
        <c:lblOffset val="0"/>
        <c:tickLblSkip val="1"/>
        <c:noMultiLvlLbl val="0"/>
      </c:catAx>
      <c:valAx>
        <c:axId val="229900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894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87"/>
          <c:y val="1.6548501561811105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26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41</c:v>
                </c:pt>
                <c:pt idx="1">
                  <c:v>22</c:v>
                </c:pt>
                <c:pt idx="2">
                  <c:v>22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17</c:v>
                </c:pt>
                <c:pt idx="7">
                  <c:v>31</c:v>
                </c:pt>
                <c:pt idx="8" formatCode="General">
                  <c:v>99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906320"/>
        <c:axId val="229964048"/>
      </c:barChart>
      <c:catAx>
        <c:axId val="22990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964048"/>
        <c:crosses val="autoZero"/>
        <c:auto val="1"/>
        <c:lblAlgn val="ctr"/>
        <c:lblOffset val="100"/>
        <c:tickLblSkip val="1"/>
        <c:noMultiLvlLbl val="0"/>
      </c:catAx>
      <c:valAx>
        <c:axId val="229964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990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7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10</c:v>
                </c:pt>
                <c:pt idx="2">
                  <c:v>7</c:v>
                </c:pt>
                <c:pt idx="3">
                  <c:v>47</c:v>
                </c:pt>
                <c:pt idx="4">
                  <c:v>24</c:v>
                </c:pt>
                <c:pt idx="5">
                  <c:v>34</c:v>
                </c:pt>
                <c:pt idx="6">
                  <c:v>117</c:v>
                </c:pt>
                <c:pt idx="7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8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88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26</c:v>
                </c:pt>
                <c:pt idx="3">
                  <c:v>48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76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613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8" sqref="D8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41</v>
      </c>
      <c r="C1" s="40"/>
      <c r="D1" s="24">
        <v>43054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300</v>
      </c>
      <c r="D5" s="27">
        <v>338</v>
      </c>
      <c r="E5" s="28">
        <f t="shared" ref="E5:E16" si="0">IF(C5*100/D5-100&gt;100,C5/D5,C5*100/D5-100)</f>
        <v>-11.242603550295854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113</v>
      </c>
      <c r="D6" s="27">
        <v>177</v>
      </c>
      <c r="E6" s="28">
        <f t="shared" si="0"/>
        <v>-36.158192090395481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3310657</v>
      </c>
      <c r="D7" s="29">
        <v>7007644</v>
      </c>
      <c r="E7" s="28">
        <f t="shared" si="0"/>
        <v>-52.756489913014988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191</v>
      </c>
      <c r="D12" s="36">
        <v>208</v>
      </c>
      <c r="E12" s="28">
        <f t="shared" si="0"/>
        <v>-8.1730769230769198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16</v>
      </c>
      <c r="D13" s="31">
        <v>19</v>
      </c>
      <c r="E13" s="28">
        <f t="shared" si="0"/>
        <v>-15.78947368421052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85</v>
      </c>
      <c r="D15" s="31">
        <v>103</v>
      </c>
      <c r="E15" s="28">
        <f t="shared" si="0"/>
        <v>-17.475728155339809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25815000</v>
      </c>
      <c r="D16" s="31">
        <v>12500000</v>
      </c>
      <c r="E16" s="28">
        <f t="shared" si="0"/>
        <v>2.0651999999999999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50</v>
      </c>
      <c r="D18" s="32">
        <v>58</v>
      </c>
      <c r="E18" s="28">
        <f t="shared" ref="E18:E25" si="2">IF(C18*100/D18-100&gt;100,C18/D18,C18*100/D18-100)</f>
        <v>-13.793103448275858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10</v>
      </c>
      <c r="D19" s="32">
        <v>27</v>
      </c>
      <c r="E19" s="28">
        <f t="shared" si="2"/>
        <v>-62.962962962962962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11</v>
      </c>
      <c r="E20" s="28">
        <f t="shared" si="2"/>
        <v>-36.363636363636367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47</v>
      </c>
      <c r="D21" s="32">
        <v>29</v>
      </c>
      <c r="E21" s="28">
        <f t="shared" si="2"/>
        <v>62.068965517241367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24</v>
      </c>
      <c r="D22" s="32">
        <v>12</v>
      </c>
      <c r="E22" s="28">
        <f t="shared" si="2"/>
        <v>100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34</v>
      </c>
      <c r="D23" s="32">
        <v>38</v>
      </c>
      <c r="E23" s="28">
        <f t="shared" si="2"/>
        <v>-10.526315789473685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117</v>
      </c>
      <c r="D24" s="32">
        <v>149</v>
      </c>
      <c r="E24" s="28">
        <f t="shared" si="2"/>
        <v>-21.476510067114091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112</v>
      </c>
      <c r="D25" s="32">
        <v>172</v>
      </c>
      <c r="E25" s="28">
        <f t="shared" si="2"/>
        <v>-34.883720930232556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19</v>
      </c>
      <c r="D27" s="32">
        <v>41</v>
      </c>
      <c r="E27" s="28">
        <f t="shared" ref="E27:E42" si="4">IF(C27*100/D27-100&gt;100,C27/D27,C27*100/D27-100)</f>
        <v>-53.658536585365852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26</v>
      </c>
      <c r="D29" s="32">
        <v>22</v>
      </c>
      <c r="E29" s="28">
        <f>IF(C29*100/D29-100&gt;100,C29/D29,C29*100/D29-100)</f>
        <v>18.181818181818187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48</v>
      </c>
      <c r="D30" s="32">
        <v>34</v>
      </c>
      <c r="E30" s="28">
        <f t="shared" si="4"/>
        <v>41.176470588235304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45</v>
      </c>
      <c r="D31" s="32">
        <v>34</v>
      </c>
      <c r="E31" s="28">
        <f t="shared" si="4"/>
        <v>32.35294117647058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24</v>
      </c>
      <c r="D33" s="32">
        <v>17</v>
      </c>
      <c r="E33" s="28">
        <f t="shared" si="4"/>
        <v>41.176470588235304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37</v>
      </c>
      <c r="D34" s="32">
        <v>31</v>
      </c>
      <c r="E34" s="28">
        <f t="shared" si="4"/>
        <v>19.354838709677423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76</v>
      </c>
      <c r="D35" s="5">
        <v>99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15</v>
      </c>
      <c r="D37" s="32">
        <v>22</v>
      </c>
      <c r="E37" s="28">
        <f t="shared" si="4"/>
        <v>-31.818181818181813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243</v>
      </c>
      <c r="D38" s="32">
        <v>266</v>
      </c>
      <c r="E38" s="28">
        <f t="shared" si="4"/>
        <v>-8.6466165413533815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1427</v>
      </c>
      <c r="D39" s="32">
        <v>2526</v>
      </c>
      <c r="E39" s="28">
        <f t="shared" si="4"/>
        <v>-43.507521773555027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5610</v>
      </c>
      <c r="D40" s="32">
        <v>12380</v>
      </c>
      <c r="E40" s="28">
        <f t="shared" si="4"/>
        <v>-54.684975767366723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67</v>
      </c>
      <c r="D42" s="32">
        <v>68</v>
      </c>
      <c r="E42" s="28">
        <f t="shared" si="4"/>
        <v>-1.470588235294116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437</cp:lastModifiedBy>
  <cp:lastPrinted>2017-11-08T06:25:38Z</cp:lastPrinted>
  <dcterms:created xsi:type="dcterms:W3CDTF">1997-03-25T06:43:11Z</dcterms:created>
  <dcterms:modified xsi:type="dcterms:W3CDTF">2017-11-15T04:46:34Z</dcterms:modified>
</cp:coreProperties>
</file>