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<sst xmlns="http://schemas.openxmlformats.org/spreadsheetml/2006/main" count="49" uniqueCount="46">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</sst>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208E-2"/>
          <c:y val="5.4944465274950366E-2"/>
          <c:w val="0.90136586970099186"/>
          <c:h val="0.74142027233782271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118</c:v>
                </c:pt>
                <c:pt idx="1">
                  <c:v>36</c:v>
                </c:pt>
                <c:pt idx="2">
                  <c:v>82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128</c:v>
                </c:pt>
                <c:pt idx="1">
                  <c:v>31</c:v>
                </c:pt>
                <c:pt idx="2">
                  <c:v>83</c:v>
                </c:pt>
              </c:numCache>
            </c:numRef>
          </c:val>
        </c:ser>
        <c:axId val="102400384"/>
        <c:axId val="102401920"/>
      </c:barChart>
      <c:catAx>
        <c:axId val="10240038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401920"/>
        <c:crosses val="autoZero"/>
        <c:auto val="1"/>
        <c:lblAlgn val="ctr"/>
        <c:lblOffset val="100"/>
      </c:catAx>
      <c:valAx>
        <c:axId val="10240192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400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7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37</c:v>
                </c:pt>
                <c:pt idx="1">
                  <c:v>3</c:v>
                </c:pt>
                <c:pt idx="2">
                  <c:v>3</c:v>
                </c:pt>
                <c:pt idx="3">
                  <c:v>10</c:v>
                </c:pt>
                <c:pt idx="4">
                  <c:v>10</c:v>
                </c:pt>
                <c:pt idx="5">
                  <c:v>16</c:v>
                </c:pt>
                <c:pt idx="6">
                  <c:v>39</c:v>
                </c:pt>
                <c:pt idx="7">
                  <c:v>36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20</c:v>
                </c:pt>
                <c:pt idx="1">
                  <c:v>2</c:v>
                </c:pt>
                <c:pt idx="2">
                  <c:v>5</c:v>
                </c:pt>
                <c:pt idx="3">
                  <c:v>15</c:v>
                </c:pt>
                <c:pt idx="4">
                  <c:v>10</c:v>
                </c:pt>
                <c:pt idx="5">
                  <c:v>24</c:v>
                </c:pt>
                <c:pt idx="6">
                  <c:v>52</c:v>
                </c:pt>
                <c:pt idx="7">
                  <c:v>31</c:v>
                </c:pt>
              </c:numCache>
            </c:numRef>
          </c:val>
        </c:ser>
        <c:axId val="102111488"/>
        <c:axId val="102113280"/>
      </c:barChart>
      <c:catAx>
        <c:axId val="10211148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113280"/>
        <c:crosses val="autoZero"/>
        <c:auto val="1"/>
        <c:lblAlgn val="ctr"/>
        <c:lblOffset val="0"/>
        <c:tickLblSkip val="1"/>
      </c:catAx>
      <c:valAx>
        <c:axId val="10211328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111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264"/>
          <c:y val="1.6548501561811341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9</c:v>
                </c:pt>
                <c:pt idx="3">
                  <c:v>31</c:v>
                </c:pt>
                <c:pt idx="4">
                  <c:v>22</c:v>
                </c:pt>
                <c:pt idx="5">
                  <c:v>3</c:v>
                </c:pt>
                <c:pt idx="6">
                  <c:v>11</c:v>
                </c:pt>
                <c:pt idx="7">
                  <c:v>12</c:v>
                </c:pt>
                <c:pt idx="8">
                  <c:v>22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8</c:v>
                </c:pt>
                <c:pt idx="1">
                  <c:v>2</c:v>
                </c:pt>
                <c:pt idx="2">
                  <c:v>6</c:v>
                </c:pt>
                <c:pt idx="3">
                  <c:v>21</c:v>
                </c:pt>
                <c:pt idx="4">
                  <c:v>29</c:v>
                </c:pt>
                <c:pt idx="5">
                  <c:v>3</c:v>
                </c:pt>
                <c:pt idx="6">
                  <c:v>14</c:v>
                </c:pt>
                <c:pt idx="7">
                  <c:v>13</c:v>
                </c:pt>
                <c:pt idx="8" formatCode="General">
                  <c:v>32</c:v>
                </c:pt>
                <c:pt idx="9">
                  <c:v>0</c:v>
                </c:pt>
              </c:numCache>
            </c:numRef>
          </c:val>
        </c:ser>
        <c:axId val="102162432"/>
        <c:axId val="102163968"/>
      </c:barChart>
      <c:catAx>
        <c:axId val="102162432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163968"/>
        <c:crosses val="autoZero"/>
        <c:auto val="1"/>
        <c:lblAlgn val="ctr"/>
        <c:lblOffset val="100"/>
        <c:tickLblSkip val="1"/>
      </c:catAx>
      <c:valAx>
        <c:axId val="10216396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162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37</c:v>
                </c:pt>
                <c:pt idx="1">
                  <c:v>3</c:v>
                </c:pt>
                <c:pt idx="2">
                  <c:v>3</c:v>
                </c:pt>
                <c:pt idx="3">
                  <c:v>10</c:v>
                </c:pt>
                <c:pt idx="4">
                  <c:v>10</c:v>
                </c:pt>
                <c:pt idx="5">
                  <c:v>16</c:v>
                </c:pt>
                <c:pt idx="6">
                  <c:v>39</c:v>
                </c:pt>
                <c:pt idx="7">
                  <c:v>36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07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9</c:v>
                </c:pt>
                <c:pt idx="3">
                  <c:v>31</c:v>
                </c:pt>
                <c:pt idx="4">
                  <c:v>22</c:v>
                </c:pt>
                <c:pt idx="5">
                  <c:v>3</c:v>
                </c:pt>
                <c:pt idx="6">
                  <c:v>11</c:v>
                </c:pt>
                <c:pt idx="7">
                  <c:v>12</c:v>
                </c:pt>
                <c:pt idx="8">
                  <c:v>22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2057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91" l="0.70000000000000062" r="0.70000000000000062" t="0.750000000000009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D12" sqref="D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43236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118</v>
      </c>
      <c r="D5" s="27">
        <v>128</v>
      </c>
      <c r="E5" s="28">
        <f t="shared" ref="E5:E16" si="0">IF(C5*100/D5-100&gt;100,C5/D5,C5*100/D5-100)</f>
        <v>-7.8125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36</v>
      </c>
      <c r="D6" s="27">
        <v>31</v>
      </c>
      <c r="E6" s="28">
        <f t="shared" si="0"/>
        <v>16.129032258064512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1614194</v>
      </c>
      <c r="E7" s="28">
        <f t="shared" si="0"/>
        <v>3.1683062878439641</v>
      </c>
      <c r="F7" s="34" t="str">
        <f t="shared" si="1"/>
        <v>раз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1</v>
      </c>
      <c r="E10" s="28">
        <f t="shared" si="0"/>
        <v>100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82</v>
      </c>
      <c r="D12" s="36">
        <v>83</v>
      </c>
      <c r="E12" s="28">
        <f t="shared" si="0"/>
        <v>-1.2048192771084274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10</v>
      </c>
      <c r="D13" s="31">
        <v>6</v>
      </c>
      <c r="E13" s="28">
        <f t="shared" si="0"/>
        <v>66.666666666666657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12</v>
      </c>
      <c r="D15" s="31">
        <v>45</v>
      </c>
      <c r="E15" s="28">
        <f t="shared" si="0"/>
        <v>-73.333333333333329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44445000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37</v>
      </c>
      <c r="D18" s="32">
        <v>20</v>
      </c>
      <c r="E18" s="28">
        <f t="shared" ref="E18:E25" si="2">IF(C18*100/D18-100&gt;100,C18/D18,C18*100/D18-100)</f>
        <v>85</v>
      </c>
      <c r="F18" s="34" t="str">
        <f t="shared" ref="F18:F25" si="3">IF(C18*100/D18-100&gt;100,"раз","%")</f>
        <v>%</v>
      </c>
    </row>
    <row r="19" spans="1:6" ht="16.5">
      <c r="A19" s="43" t="s">
        <v>25</v>
      </c>
      <c r="B19" s="44"/>
      <c r="C19" s="32">
        <v>3</v>
      </c>
      <c r="D19" s="32">
        <v>2</v>
      </c>
      <c r="E19" s="28">
        <f t="shared" si="2"/>
        <v>50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3</v>
      </c>
      <c r="D20" s="32">
        <v>5</v>
      </c>
      <c r="E20" s="28">
        <f t="shared" si="2"/>
        <v>-40</v>
      </c>
      <c r="F20" s="34" t="str">
        <f t="shared" si="3"/>
        <v>%</v>
      </c>
    </row>
    <row r="21" spans="1:6" ht="16.5">
      <c r="A21" s="43" t="s">
        <v>23</v>
      </c>
      <c r="B21" s="44"/>
      <c r="C21" s="32">
        <v>10</v>
      </c>
      <c r="D21" s="32">
        <v>15</v>
      </c>
      <c r="E21" s="28">
        <f t="shared" si="2"/>
        <v>-33.333333333333329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10</v>
      </c>
      <c r="D22" s="32">
        <v>10</v>
      </c>
      <c r="E22" s="28">
        <f t="shared" si="2"/>
        <v>0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16</v>
      </c>
      <c r="D23" s="32">
        <v>24</v>
      </c>
      <c r="E23" s="28">
        <f t="shared" si="2"/>
        <v>-33.333333333333329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39</v>
      </c>
      <c r="D24" s="32">
        <v>52</v>
      </c>
      <c r="E24" s="28">
        <f t="shared" si="2"/>
        <v>-25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36</v>
      </c>
      <c r="D25" s="32">
        <v>31</v>
      </c>
      <c r="E25" s="28">
        <f t="shared" si="2"/>
        <v>16.129032258064512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7</v>
      </c>
      <c r="D27" s="32">
        <v>8</v>
      </c>
      <c r="E27" s="28">
        <f t="shared" ref="E27:E42" si="4">IF(C27*100/D27-100&gt;100,C27/D27,C27*100/D27-100)</f>
        <v>-12.5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1</v>
      </c>
      <c r="D28" s="32">
        <v>2</v>
      </c>
      <c r="E28" s="28">
        <f>IF(C28*100/D28-100&gt;100,C28/D28,C28*100/D28-100)</f>
        <v>-50</v>
      </c>
      <c r="F28" s="34" t="str">
        <f>IF(C28*100/D28-100&gt;100,"раз","%")</f>
        <v>%</v>
      </c>
    </row>
    <row r="29" spans="1:6" ht="16.5">
      <c r="A29" s="43" t="s">
        <v>29</v>
      </c>
      <c r="B29" s="44"/>
      <c r="C29" s="32">
        <v>9</v>
      </c>
      <c r="D29" s="32">
        <v>6</v>
      </c>
      <c r="E29" s="28">
        <f>IF(C29*100/D29-100&gt;100,C29/D29,C29*100/D29-100)</f>
        <v>50</v>
      </c>
      <c r="F29" s="34" t="str">
        <f>IF(C29*100/D29-100&gt;100,"раз","%")</f>
        <v>%</v>
      </c>
    </row>
    <row r="30" spans="1:6" ht="16.5">
      <c r="A30" s="43" t="s">
        <v>30</v>
      </c>
      <c r="B30" s="44"/>
      <c r="C30" s="32">
        <v>31</v>
      </c>
      <c r="D30" s="32">
        <v>21</v>
      </c>
      <c r="E30" s="28">
        <f t="shared" si="4"/>
        <v>47.61904761904762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22</v>
      </c>
      <c r="D31" s="32">
        <v>29</v>
      </c>
      <c r="E31" s="28">
        <f t="shared" si="4"/>
        <v>-24.137931034482762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>
      <c r="A33" s="43" t="s">
        <v>39</v>
      </c>
      <c r="B33" s="44"/>
      <c r="C33" s="32">
        <v>11</v>
      </c>
      <c r="D33" s="32">
        <v>14</v>
      </c>
      <c r="E33" s="28">
        <f t="shared" si="4"/>
        <v>-21.428571428571431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12</v>
      </c>
      <c r="D34" s="32">
        <v>13</v>
      </c>
      <c r="E34" s="28">
        <f t="shared" si="4"/>
        <v>-7.6923076923076934</v>
      </c>
      <c r="F34" s="34" t="str">
        <f>IF(C34*100/D34-100&gt;100,"раз","%")</f>
        <v>%</v>
      </c>
    </row>
    <row r="35" spans="1:8" ht="16.5">
      <c r="A35" s="46" t="s">
        <v>34</v>
      </c>
      <c r="B35" s="47"/>
      <c r="C35" s="32">
        <v>22</v>
      </c>
      <c r="D35" s="5">
        <v>32</v>
      </c>
      <c r="E35" s="28">
        <v>5</v>
      </c>
      <c r="F35" s="34" t="str">
        <f>IF(C35*100/D35-100&gt;100,"раз","%")</f>
        <v>%</v>
      </c>
    </row>
    <row r="36" spans="1:8" ht="16.5">
      <c r="A36" s="46" t="s">
        <v>35</v>
      </c>
      <c r="B36" s="47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5</v>
      </c>
      <c r="E37" s="28">
        <f t="shared" si="4"/>
        <v>-80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96</v>
      </c>
      <c r="D38" s="32">
        <v>99</v>
      </c>
      <c r="E38" s="28">
        <f t="shared" si="4"/>
        <v>-3.0303030303030312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57</v>
      </c>
      <c r="D39" s="32">
        <v>217</v>
      </c>
      <c r="E39" s="28">
        <f t="shared" si="4"/>
        <v>-73.732718894009224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3339</v>
      </c>
      <c r="D40" s="32">
        <v>2615</v>
      </c>
      <c r="E40" s="28">
        <f t="shared" si="4"/>
        <v>27.686424474187376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31</v>
      </c>
      <c r="D42" s="32">
        <v>37</v>
      </c>
      <c r="E42" s="28">
        <f t="shared" si="4"/>
        <v>-16.21621621621621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2018-05-16T06:14:32Z</dcterms:modified>
</cp:coreProperties>
</file>