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<sst xmlns="http://schemas.openxmlformats.org/spreadsheetml/2006/main" count="48" uniqueCount="45">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</sst>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154E-2"/>
          <c:y val="5.4944465274950366E-2"/>
          <c:w val="0.90136586970100063"/>
          <c:h val="0.74142027233781271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255</c:v>
                </c:pt>
                <c:pt idx="1">
                  <c:v>99</c:v>
                </c:pt>
                <c:pt idx="2">
                  <c:v>167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254</c:v>
                </c:pt>
                <c:pt idx="1">
                  <c:v>160</c:v>
                </c:pt>
                <c:pt idx="2">
                  <c:v>167</c:v>
                </c:pt>
              </c:numCache>
            </c:numRef>
          </c:val>
        </c:ser>
        <c:axId val="104808832"/>
        <c:axId val="104810368"/>
      </c:barChart>
      <c:catAx>
        <c:axId val="10480883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810368"/>
        <c:crosses val="autoZero"/>
        <c:auto val="1"/>
        <c:lblAlgn val="ctr"/>
        <c:lblOffset val="100"/>
      </c:catAx>
      <c:valAx>
        <c:axId val="10481036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808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59912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407E-2"/>
          <c:y val="1.7148873415624162E-2"/>
          <c:w val="0.83299375351659999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41</c:v>
                </c:pt>
                <c:pt idx="1">
                  <c:v>9</c:v>
                </c:pt>
                <c:pt idx="2">
                  <c:v>7</c:v>
                </c:pt>
                <c:pt idx="3">
                  <c:v>17</c:v>
                </c:pt>
                <c:pt idx="4">
                  <c:v>22</c:v>
                </c:pt>
                <c:pt idx="5">
                  <c:v>33</c:v>
                </c:pt>
                <c:pt idx="6">
                  <c:v>126</c:v>
                </c:pt>
                <c:pt idx="7">
                  <c:v>99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50</c:v>
                </c:pt>
                <c:pt idx="1">
                  <c:v>21</c:v>
                </c:pt>
                <c:pt idx="2">
                  <c:v>9</c:v>
                </c:pt>
                <c:pt idx="3">
                  <c:v>25</c:v>
                </c:pt>
                <c:pt idx="4">
                  <c:v>12</c:v>
                </c:pt>
                <c:pt idx="5">
                  <c:v>26</c:v>
                </c:pt>
                <c:pt idx="6">
                  <c:v>111</c:v>
                </c:pt>
                <c:pt idx="7">
                  <c:v>160</c:v>
                </c:pt>
              </c:numCache>
            </c:numRef>
          </c:val>
        </c:ser>
        <c:axId val="104843520"/>
        <c:axId val="104849408"/>
      </c:barChart>
      <c:catAx>
        <c:axId val="10484352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849408"/>
        <c:crosses val="autoZero"/>
        <c:auto val="1"/>
        <c:lblAlgn val="ctr"/>
        <c:lblOffset val="0"/>
        <c:tickLblSkip val="1"/>
      </c:catAx>
      <c:valAx>
        <c:axId val="1048494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843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687"/>
          <c:y val="1.6548501561811053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7</c:v>
                </c:pt>
                <c:pt idx="2">
                  <c:v>17</c:v>
                </c:pt>
                <c:pt idx="3">
                  <c:v>42</c:v>
                </c:pt>
                <c:pt idx="4">
                  <c:v>44</c:v>
                </c:pt>
                <c:pt idx="5">
                  <c:v>3</c:v>
                </c:pt>
                <c:pt idx="6">
                  <c:v>24</c:v>
                </c:pt>
                <c:pt idx="7">
                  <c:v>32</c:v>
                </c:pt>
                <c:pt idx="8">
                  <c:v>72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36</c:v>
                </c:pt>
                <c:pt idx="1">
                  <c:v>22</c:v>
                </c:pt>
                <c:pt idx="2">
                  <c:v>18</c:v>
                </c:pt>
                <c:pt idx="3">
                  <c:v>31</c:v>
                </c:pt>
                <c:pt idx="4">
                  <c:v>26</c:v>
                </c:pt>
                <c:pt idx="5">
                  <c:v>6</c:v>
                </c:pt>
                <c:pt idx="6">
                  <c:v>9</c:v>
                </c:pt>
                <c:pt idx="7">
                  <c:v>16</c:v>
                </c:pt>
                <c:pt idx="8" formatCode="General">
                  <c:v>78</c:v>
                </c:pt>
                <c:pt idx="9">
                  <c:v>12</c:v>
                </c:pt>
              </c:numCache>
            </c:numRef>
          </c:val>
        </c:ser>
        <c:axId val="104751104"/>
        <c:axId val="104752640"/>
      </c:barChart>
      <c:catAx>
        <c:axId val="10475110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752640"/>
        <c:crosses val="autoZero"/>
        <c:auto val="1"/>
        <c:lblAlgn val="ctr"/>
        <c:lblOffset val="100"/>
        <c:tickLblSkip val="1"/>
      </c:catAx>
      <c:valAx>
        <c:axId val="10475264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751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737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41</c:v>
                </c:pt>
                <c:pt idx="1">
                  <c:v>9</c:v>
                </c:pt>
                <c:pt idx="2">
                  <c:v>7</c:v>
                </c:pt>
                <c:pt idx="3">
                  <c:v>17</c:v>
                </c:pt>
                <c:pt idx="4">
                  <c:v>22</c:v>
                </c:pt>
                <c:pt idx="5">
                  <c:v>33</c:v>
                </c:pt>
                <c:pt idx="6">
                  <c:v>126</c:v>
                </c:pt>
                <c:pt idx="7">
                  <c:v>99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2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75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7</c:v>
                </c:pt>
                <c:pt idx="2">
                  <c:v>17</c:v>
                </c:pt>
                <c:pt idx="3">
                  <c:v>42</c:v>
                </c:pt>
                <c:pt idx="4">
                  <c:v>44</c:v>
                </c:pt>
                <c:pt idx="5">
                  <c:v>3</c:v>
                </c:pt>
                <c:pt idx="6">
                  <c:v>24</c:v>
                </c:pt>
                <c:pt idx="7">
                  <c:v>32</c:v>
                </c:pt>
                <c:pt idx="8">
                  <c:v>72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314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10" workbookViewId="0">
      <selection activeCell="C12" sqref="C12: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>
      <c r="A1" s="3"/>
      <c r="B1" s="39" t="s">
        <v>41</v>
      </c>
      <c r="C1" s="40"/>
      <c r="D1" s="24">
        <v>42998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255</v>
      </c>
      <c r="D5" s="27">
        <v>254</v>
      </c>
      <c r="E5" s="28">
        <f t="shared" ref="E5:E16" si="0">IF(C5*100/D5-100&gt;100,C5/D5,C5*100/D5-100)</f>
        <v>0.39370078740157055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99</v>
      </c>
      <c r="D6" s="27">
        <v>160</v>
      </c>
      <c r="E6" s="28">
        <f t="shared" si="0"/>
        <v>-38.125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2517351</v>
      </c>
      <c r="D7" s="29">
        <v>6982644</v>
      </c>
      <c r="E7" s="28">
        <f t="shared" si="0"/>
        <v>-63.948455627982753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8</v>
      </c>
      <c r="E10" s="28">
        <f t="shared" si="0"/>
        <v>-62.5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167</v>
      </c>
      <c r="D12" s="36">
        <v>167</v>
      </c>
      <c r="E12" s="28">
        <f t="shared" si="0"/>
        <v>0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10</v>
      </c>
      <c r="D13" s="31">
        <v>15</v>
      </c>
      <c r="E13" s="28">
        <f t="shared" si="0"/>
        <v>-33.333333333333329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69</v>
      </c>
      <c r="D15" s="31">
        <v>101</v>
      </c>
      <c r="E15" s="28">
        <f t="shared" si="0"/>
        <v>-31.683168316831683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11325000</v>
      </c>
      <c r="D16" s="31">
        <v>12500000</v>
      </c>
      <c r="E16" s="28">
        <f t="shared" si="0"/>
        <v>-9.4000000000000057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41</v>
      </c>
      <c r="D18" s="32">
        <v>50</v>
      </c>
      <c r="E18" s="28">
        <f t="shared" ref="E18:E25" si="2">IF(C18*100/D18-100&gt;100,C18/D18,C18*100/D18-100)</f>
        <v>-18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9</v>
      </c>
      <c r="D19" s="32">
        <v>21</v>
      </c>
      <c r="E19" s="28">
        <f t="shared" si="2"/>
        <v>-57.142857142857146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17</v>
      </c>
      <c r="D21" s="32">
        <v>25</v>
      </c>
      <c r="E21" s="28">
        <f t="shared" si="2"/>
        <v>-32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22</v>
      </c>
      <c r="D22" s="32">
        <v>12</v>
      </c>
      <c r="E22" s="28">
        <f t="shared" si="2"/>
        <v>83.333333333333343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33</v>
      </c>
      <c r="D23" s="32">
        <v>26</v>
      </c>
      <c r="E23" s="28">
        <f t="shared" si="2"/>
        <v>26.92307692307692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126</v>
      </c>
      <c r="D24" s="32">
        <v>111</v>
      </c>
      <c r="E24" s="28">
        <f t="shared" si="2"/>
        <v>13.513513513513516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99</v>
      </c>
      <c r="D25" s="32">
        <v>160</v>
      </c>
      <c r="E25" s="28">
        <f t="shared" si="2"/>
        <v>-38.125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14</v>
      </c>
      <c r="D27" s="32">
        <v>36</v>
      </c>
      <c r="E27" s="28">
        <f t="shared" ref="E27:E42" si="4">IF(C27*100/D27-100&gt;100,C27/D27,C27*100/D27-100)</f>
        <v>-61.111111111111114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17</v>
      </c>
      <c r="D29" s="32">
        <v>18</v>
      </c>
      <c r="E29" s="28">
        <f>IF(C29*100/D29-100&gt;100,C29/D29,C29*100/D29-100)</f>
        <v>-5.5555555555555571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42</v>
      </c>
      <c r="D30" s="32">
        <v>31</v>
      </c>
      <c r="E30" s="28">
        <f t="shared" si="4"/>
        <v>35.483870967741922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44</v>
      </c>
      <c r="D31" s="32">
        <v>26</v>
      </c>
      <c r="E31" s="28">
        <f t="shared" si="4"/>
        <v>69.230769230769226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3</v>
      </c>
      <c r="D32" s="32">
        <v>6</v>
      </c>
      <c r="E32" s="28">
        <f t="shared" si="4"/>
        <v>-50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24</v>
      </c>
      <c r="D33" s="32">
        <v>9</v>
      </c>
      <c r="E33" s="28">
        <f t="shared" si="4"/>
        <v>2.6666666666666665</v>
      </c>
      <c r="F33" s="34" t="str">
        <f t="shared" si="5"/>
        <v>раз</v>
      </c>
    </row>
    <row r="34" spans="1:8" ht="16.5">
      <c r="A34" s="43" t="s">
        <v>32</v>
      </c>
      <c r="B34" s="44"/>
      <c r="C34" s="32">
        <v>32</v>
      </c>
      <c r="D34" s="32">
        <v>16</v>
      </c>
      <c r="E34" s="28">
        <f t="shared" si="4"/>
        <v>100</v>
      </c>
      <c r="F34" s="34" t="str">
        <f t="shared" si="5"/>
        <v>%</v>
      </c>
    </row>
    <row r="35" spans="1:8" ht="16.5">
      <c r="A35" s="46" t="s">
        <v>34</v>
      </c>
      <c r="B35" s="47"/>
      <c r="C35" s="32">
        <v>72</v>
      </c>
      <c r="D35" s="5">
        <v>78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13</v>
      </c>
      <c r="D37" s="32">
        <v>17</v>
      </c>
      <c r="E37" s="28">
        <f t="shared" si="4"/>
        <v>-23.529411764705884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215</v>
      </c>
      <c r="D38" s="32">
        <v>214</v>
      </c>
      <c r="E38" s="28">
        <f t="shared" si="4"/>
        <v>0.46728971962616583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1363</v>
      </c>
      <c r="D39" s="32">
        <v>2125</v>
      </c>
      <c r="E39" s="28">
        <f t="shared" si="4"/>
        <v>-35.858823529411765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5312</v>
      </c>
      <c r="D40" s="32">
        <v>10964</v>
      </c>
      <c r="E40" s="28">
        <f t="shared" si="4"/>
        <v>-51.550529004013136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5</v>
      </c>
      <c r="E41" s="28">
        <f t="shared" si="4"/>
        <v>-40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63</v>
      </c>
      <c r="D42" s="32">
        <v>58</v>
      </c>
      <c r="E42" s="28">
        <f t="shared" si="4"/>
        <v>8.6206896551724128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2017-09-20T04:59:48Z</dcterms:modified>
</cp:coreProperties>
</file>