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yzulin\Desktop\"/>
    </mc:Choice>
  </mc:AlternateContent>
  <bookViews>
    <workbookView xWindow="0" yWindow="0" windowWidth="14376" windowHeight="8844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36" i="1" l="1"/>
  <c r="E23" i="1"/>
  <c r="E14" i="1" l="1"/>
  <c r="E19" i="1" l="1"/>
  <c r="F5" i="1" l="1"/>
  <c r="E5" i="1"/>
  <c r="F6" i="1"/>
  <c r="E6" i="1"/>
  <c r="F40" i="1"/>
  <c r="E40" i="1"/>
  <c r="F39" i="1"/>
  <c r="E39" i="1"/>
  <c r="F38" i="1"/>
  <c r="E38" i="1"/>
  <c r="F37" i="1"/>
  <c r="E37" i="1"/>
  <c r="F36" i="1"/>
  <c r="F35" i="1"/>
  <c r="E35" i="1"/>
  <c r="F32" i="1"/>
  <c r="E32" i="1"/>
  <c r="F31" i="1"/>
  <c r="E31" i="1"/>
  <c r="F29" i="1"/>
  <c r="E29" i="1"/>
  <c r="F28" i="1"/>
  <c r="E28" i="1"/>
  <c r="F27" i="1"/>
  <c r="E27" i="1"/>
  <c r="F26" i="1"/>
  <c r="E26" i="1"/>
  <c r="F25" i="1"/>
  <c r="E25" i="1"/>
  <c r="F23" i="1"/>
  <c r="F22" i="1"/>
  <c r="E22" i="1"/>
  <c r="F21" i="1"/>
  <c r="E21" i="1"/>
  <c r="F20" i="1"/>
  <c r="E20" i="1"/>
  <c r="F19" i="1"/>
  <c r="F18" i="1"/>
  <c r="E18" i="1"/>
  <c r="F17" i="1"/>
  <c r="E17" i="1"/>
  <c r="F15" i="1"/>
  <c r="E15" i="1"/>
  <c r="F14" i="1"/>
  <c r="F12" i="1"/>
  <c r="E12" i="1"/>
  <c r="F11" i="1"/>
  <c r="E11" i="1"/>
  <c r="F9" i="1"/>
  <c r="E9" i="1"/>
</calcChain>
</file>

<file path=xl/sharedStrings.xml><?xml version="1.0" encoding="utf-8"?>
<sst xmlns="http://schemas.openxmlformats.org/spreadsheetml/2006/main" count="51" uniqueCount="43">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</sst>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487E-2"/>
          <c:y val="5.4944465274950366E-2"/>
          <c:w val="0.90136586970099919"/>
          <c:h val="0.74142027233781416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(Сводка!$C$5:$C$5,Сводка!$C$11)</c:f>
              <c:numCache>
                <c:formatCode>0</c:formatCode>
                <c:ptCount val="2"/>
                <c:pt idx="0">
                  <c:v>66</c:v>
                </c:pt>
                <c:pt idx="1">
                  <c:v>39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(Сводка!$B$5:$B$5,Сводка!$B$11)</c:f>
              <c:strCache>
                <c:ptCount val="2"/>
                <c:pt idx="0">
                  <c:v>Количество пожаров</c:v>
                </c:pt>
                <c:pt idx="1">
                  <c:v>Пожары в жилом секторе</c:v>
                </c:pt>
              </c:strCache>
            </c:strRef>
          </c:cat>
          <c:val>
            <c:numRef>
              <c:f>(Сводка!$D$5:$D$5,Сводка!$D$11)</c:f>
              <c:numCache>
                <c:formatCode>0</c:formatCode>
                <c:ptCount val="2"/>
                <c:pt idx="0">
                  <c:v>52</c:v>
                </c:pt>
                <c:pt idx="1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051520"/>
        <c:axId val="306684312"/>
      </c:barChart>
      <c:catAx>
        <c:axId val="30805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6684312"/>
        <c:crosses val="autoZero"/>
        <c:auto val="1"/>
        <c:lblAlgn val="ctr"/>
        <c:lblOffset val="100"/>
        <c:noMultiLvlLbl val="0"/>
      </c:catAx>
      <c:valAx>
        <c:axId val="30668431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805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1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3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14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9</c:v>
                </c:pt>
                <c:pt idx="6">
                  <c:v>31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Сводка!$D$17:$D$23</c:f>
              <c:numCache>
                <c:formatCode>#,##0</c:formatCode>
                <c:ptCount val="7"/>
                <c:pt idx="0">
                  <c:v>19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9</c:v>
                </c:pt>
                <c:pt idx="6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015400"/>
        <c:axId val="370578120"/>
      </c:barChart>
      <c:catAx>
        <c:axId val="308015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0578120"/>
        <c:crosses val="autoZero"/>
        <c:auto val="1"/>
        <c:lblAlgn val="ctr"/>
        <c:lblOffset val="0"/>
        <c:tickLblSkip val="1"/>
        <c:noMultiLvlLbl val="0"/>
      </c:catAx>
      <c:valAx>
        <c:axId val="3705781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08015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76"/>
          <c:y val="1.654850156181109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15</c:v>
                </c:pt>
                <c:pt idx="4">
                  <c:v>10</c:v>
                </c:pt>
                <c:pt idx="5">
                  <c:v>0</c:v>
                </c:pt>
                <c:pt idx="6">
                  <c:v>7</c:v>
                </c:pt>
                <c:pt idx="7">
                  <c:v>8</c:v>
                </c:pt>
                <c:pt idx="8">
                  <c:v>14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Сводка!$D$25:$D$34</c:f>
              <c:numCache>
                <c:formatCode>#,##0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13</c:v>
                </c:pt>
                <c:pt idx="4">
                  <c:v>11</c:v>
                </c:pt>
                <c:pt idx="5">
                  <c:v>0</c:v>
                </c:pt>
                <c:pt idx="6">
                  <c:v>5</c:v>
                </c:pt>
                <c:pt idx="7">
                  <c:v>9</c:v>
                </c:pt>
                <c:pt idx="8" formatCode="General">
                  <c:v>10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0578904"/>
        <c:axId val="370579296"/>
      </c:barChart>
      <c:catAx>
        <c:axId val="37057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0579296"/>
        <c:crosses val="autoZero"/>
        <c:auto val="1"/>
        <c:lblAlgn val="ctr"/>
        <c:lblOffset val="100"/>
        <c:tickLblSkip val="1"/>
        <c:noMultiLvlLbl val="0"/>
      </c:catAx>
      <c:valAx>
        <c:axId val="370579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70578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Сводка!$A$17:$A$23</c:f>
              <c:strCache>
                <c:ptCount val="7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</c:strCache>
            </c:strRef>
          </c:cat>
          <c:val>
            <c:numRef>
              <c:f>Сводка!$C$17:$C$23</c:f>
              <c:numCache>
                <c:formatCode>#,##0</c:formatCode>
                <c:ptCount val="7"/>
                <c:pt idx="0">
                  <c:v>14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9</c:v>
                </c:pt>
                <c:pt idx="6">
                  <c:v>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7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77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Сводка!$A$25:$A$34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Сводка!$C$25:$C$34</c:f>
              <c:numCache>
                <c:formatCode>#,##0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15</c:v>
                </c:pt>
                <c:pt idx="4">
                  <c:v>10</c:v>
                </c:pt>
                <c:pt idx="5">
                  <c:v>0</c:v>
                </c:pt>
                <c:pt idx="6">
                  <c:v>7</c:v>
                </c:pt>
                <c:pt idx="7">
                  <c:v>8</c:v>
                </c:pt>
                <c:pt idx="8">
                  <c:v>14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59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12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12</xdr:row>
      <xdr:rowOff>47625</xdr:rowOff>
    </xdr:from>
    <xdr:to>
      <xdr:col>15</xdr:col>
      <xdr:colOff>28575</xdr:colOff>
      <xdr:row>30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30</xdr:row>
      <xdr:rowOff>38100</xdr:rowOff>
    </xdr:from>
    <xdr:to>
      <xdr:col>15</xdr:col>
      <xdr:colOff>19050</xdr:colOff>
      <xdr:row>44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G48" sqref="G48"/>
    </sheetView>
  </sheetViews>
  <sheetFormatPr defaultRowHeight="13.2" x14ac:dyDescent="0.25"/>
  <cols>
    <col min="1" max="1" width="6.109375" style="16" customWidth="1"/>
    <col min="2" max="2" width="40" style="16" customWidth="1"/>
    <col min="3" max="3" width="14.109375" style="16" customWidth="1"/>
    <col min="4" max="4" width="15" style="16" customWidth="1"/>
    <col min="5" max="5" width="10.5546875" style="16" customWidth="1"/>
    <col min="6" max="6" width="10.6640625" style="16" customWidth="1"/>
  </cols>
  <sheetData>
    <row r="1" spans="1:7" ht="17.399999999999999" thickBot="1" x14ac:dyDescent="0.35">
      <c r="A1" s="3"/>
      <c r="B1" s="39" t="s">
        <v>39</v>
      </c>
      <c r="C1" s="40"/>
      <c r="D1" s="24">
        <v>43812</v>
      </c>
      <c r="E1" s="4" t="s">
        <v>35</v>
      </c>
      <c r="F1" s="5"/>
    </row>
    <row r="2" spans="1:7" ht="16.5" customHeight="1" x14ac:dyDescent="0.25">
      <c r="A2" s="54"/>
      <c r="B2" s="54"/>
      <c r="C2" s="48" t="s">
        <v>38</v>
      </c>
      <c r="D2" s="49"/>
      <c r="E2" s="49"/>
      <c r="F2" s="50"/>
    </row>
    <row r="3" spans="1:7" ht="13.8" thickBot="1" x14ac:dyDescent="0.3">
      <c r="A3" s="55"/>
      <c r="B3" s="55"/>
      <c r="C3" s="51"/>
      <c r="D3" s="52"/>
      <c r="E3" s="52"/>
      <c r="F3" s="53"/>
    </row>
    <row r="4" spans="1:7" ht="16.8" x14ac:dyDescent="0.3">
      <c r="A4" s="6" t="s">
        <v>20</v>
      </c>
      <c r="B4" s="7" t="s">
        <v>0</v>
      </c>
      <c r="C4" s="18" t="s">
        <v>42</v>
      </c>
      <c r="D4" s="19">
        <v>2018</v>
      </c>
      <c r="E4" s="41" t="s">
        <v>17</v>
      </c>
      <c r="F4" s="42"/>
    </row>
    <row r="5" spans="1:7" ht="16.8" x14ac:dyDescent="0.3">
      <c r="A5" s="8">
        <v>1</v>
      </c>
      <c r="B5" s="9" t="s">
        <v>1</v>
      </c>
      <c r="C5" s="35">
        <v>66</v>
      </c>
      <c r="D5" s="27">
        <v>52</v>
      </c>
      <c r="E5" s="28">
        <f t="shared" ref="E5:E15" si="0">IF(C5*100/D5-100&gt;100,C5/D5,C5*100/D5-100)</f>
        <v>26.92307692307692</v>
      </c>
      <c r="F5" s="34" t="str">
        <f t="shared" ref="F5:F15" si="1">IF(C5*100/D5-100&gt;100,"раз","%")</f>
        <v>%</v>
      </c>
    </row>
    <row r="6" spans="1:7" ht="16.8" x14ac:dyDescent="0.3">
      <c r="A6" s="8">
        <v>2</v>
      </c>
      <c r="B6" s="9" t="s">
        <v>2</v>
      </c>
      <c r="C6" s="29">
        <v>247262</v>
      </c>
      <c r="D6" s="29">
        <v>2565590</v>
      </c>
      <c r="E6" s="28">
        <f t="shared" si="0"/>
        <v>-90.362372787545951</v>
      </c>
      <c r="F6" s="34" t="str">
        <f t="shared" si="1"/>
        <v>%</v>
      </c>
    </row>
    <row r="7" spans="1:7" ht="16.8" x14ac:dyDescent="0.3">
      <c r="A7" s="8">
        <v>3</v>
      </c>
      <c r="B7" s="9" t="s">
        <v>3</v>
      </c>
      <c r="C7" s="29">
        <v>0</v>
      </c>
      <c r="D7" s="29">
        <v>0</v>
      </c>
      <c r="E7" s="28">
        <v>0</v>
      </c>
      <c r="F7" s="34" t="s">
        <v>41</v>
      </c>
      <c r="G7" s="2"/>
    </row>
    <row r="8" spans="1:7" ht="16.8" x14ac:dyDescent="0.3">
      <c r="A8" s="8">
        <v>4</v>
      </c>
      <c r="B8" s="10" t="s">
        <v>4</v>
      </c>
      <c r="C8" s="30">
        <v>0</v>
      </c>
      <c r="D8" s="30">
        <v>0</v>
      </c>
      <c r="E8" s="28">
        <v>0</v>
      </c>
      <c r="F8" s="34" t="s">
        <v>41</v>
      </c>
    </row>
    <row r="9" spans="1:7" ht="16.8" x14ac:dyDescent="0.3">
      <c r="A9" s="8">
        <v>5</v>
      </c>
      <c r="B9" s="10" t="s">
        <v>5</v>
      </c>
      <c r="C9" s="31">
        <v>2</v>
      </c>
      <c r="D9" s="31">
        <v>2</v>
      </c>
      <c r="E9" s="28">
        <f t="shared" si="0"/>
        <v>0</v>
      </c>
      <c r="F9" s="34" t="str">
        <f t="shared" si="1"/>
        <v>%</v>
      </c>
    </row>
    <row r="10" spans="1:7" ht="16.8" x14ac:dyDescent="0.3">
      <c r="A10" s="8">
        <v>6</v>
      </c>
      <c r="B10" s="10" t="s">
        <v>6</v>
      </c>
      <c r="C10" s="31">
        <v>0</v>
      </c>
      <c r="D10" s="31">
        <v>0</v>
      </c>
      <c r="E10" s="33">
        <v>100</v>
      </c>
      <c r="F10" s="34" t="s">
        <v>41</v>
      </c>
    </row>
    <row r="11" spans="1:7" ht="16.8" x14ac:dyDescent="0.3">
      <c r="A11" s="8">
        <v>7</v>
      </c>
      <c r="B11" s="10" t="s">
        <v>18</v>
      </c>
      <c r="C11" s="36">
        <v>39</v>
      </c>
      <c r="D11" s="36">
        <v>38</v>
      </c>
      <c r="E11" s="28">
        <f t="shared" si="0"/>
        <v>2.6315789473684248</v>
      </c>
      <c r="F11" s="34" t="str">
        <f t="shared" si="1"/>
        <v>%</v>
      </c>
    </row>
    <row r="12" spans="1:7" ht="16.8" x14ac:dyDescent="0.3">
      <c r="A12" s="8">
        <v>8</v>
      </c>
      <c r="B12" s="10" t="s">
        <v>7</v>
      </c>
      <c r="C12" s="31">
        <v>4</v>
      </c>
      <c r="D12" s="31">
        <v>4</v>
      </c>
      <c r="E12" s="28">
        <f t="shared" si="0"/>
        <v>0</v>
      </c>
      <c r="F12" s="34" t="str">
        <f t="shared" si="1"/>
        <v>%</v>
      </c>
    </row>
    <row r="13" spans="1:7" ht="16.8" x14ac:dyDescent="0.3">
      <c r="A13" s="8">
        <v>9</v>
      </c>
      <c r="B13" s="10" t="s">
        <v>6</v>
      </c>
      <c r="C13" s="31">
        <v>2</v>
      </c>
      <c r="D13" s="31">
        <v>0</v>
      </c>
      <c r="E13" s="33">
        <v>100</v>
      </c>
      <c r="F13" s="34" t="s">
        <v>41</v>
      </c>
    </row>
    <row r="14" spans="1:7" ht="16.8" x14ac:dyDescent="0.3">
      <c r="A14" s="8">
        <v>10</v>
      </c>
      <c r="B14" s="10" t="s">
        <v>8</v>
      </c>
      <c r="C14" s="31">
        <v>11</v>
      </c>
      <c r="D14" s="31">
        <v>7</v>
      </c>
      <c r="E14" s="28">
        <f t="shared" si="0"/>
        <v>57.142857142857139</v>
      </c>
      <c r="F14" s="34" t="str">
        <f t="shared" si="1"/>
        <v>%</v>
      </c>
    </row>
    <row r="15" spans="1:7" ht="16.8" x14ac:dyDescent="0.3">
      <c r="A15" s="8">
        <v>11</v>
      </c>
      <c r="B15" s="10" t="s">
        <v>19</v>
      </c>
      <c r="C15" s="31">
        <v>51030000</v>
      </c>
      <c r="D15" s="31">
        <v>8680000</v>
      </c>
      <c r="E15" s="28">
        <f t="shared" si="0"/>
        <v>5.879032258064516</v>
      </c>
      <c r="F15" s="34" t="str">
        <f t="shared" si="1"/>
        <v>раз</v>
      </c>
    </row>
    <row r="16" spans="1:7" ht="16.8" x14ac:dyDescent="0.3">
      <c r="A16" s="11">
        <v>12</v>
      </c>
      <c r="B16" s="12" t="s">
        <v>15</v>
      </c>
      <c r="C16" s="45"/>
      <c r="D16" s="45"/>
      <c r="E16" s="45"/>
      <c r="F16" s="45"/>
    </row>
    <row r="17" spans="1:6" ht="16.8" x14ac:dyDescent="0.3">
      <c r="A17" s="43" t="s">
        <v>26</v>
      </c>
      <c r="B17" s="44"/>
      <c r="C17" s="32">
        <v>14</v>
      </c>
      <c r="D17" s="32">
        <v>19</v>
      </c>
      <c r="E17" s="28">
        <f t="shared" ref="E17:E23" si="2">IF(C17*100/D17-100&gt;100,C17/D17,C17*100/D17-100)</f>
        <v>-26.315789473684205</v>
      </c>
      <c r="F17" s="34" t="str">
        <f t="shared" ref="F17:F23" si="3">IF(C17*100/D17-100&gt;100,"раз","%")</f>
        <v>%</v>
      </c>
    </row>
    <row r="18" spans="1:6" ht="16.8" x14ac:dyDescent="0.3">
      <c r="A18" s="43" t="s">
        <v>25</v>
      </c>
      <c r="B18" s="44"/>
      <c r="C18" s="32">
        <v>3</v>
      </c>
      <c r="D18" s="32">
        <v>1</v>
      </c>
      <c r="E18" s="28">
        <f t="shared" si="2"/>
        <v>3</v>
      </c>
      <c r="F18" s="34" t="str">
        <f t="shared" si="3"/>
        <v>раз</v>
      </c>
    </row>
    <row r="19" spans="1:6" ht="16.8" x14ac:dyDescent="0.3">
      <c r="A19" s="43" t="s">
        <v>24</v>
      </c>
      <c r="B19" s="44"/>
      <c r="C19" s="32">
        <v>4</v>
      </c>
      <c r="D19" s="32">
        <v>1</v>
      </c>
      <c r="E19" s="28">
        <f t="shared" si="2"/>
        <v>4</v>
      </c>
      <c r="F19" s="34" t="str">
        <f t="shared" si="3"/>
        <v>раз</v>
      </c>
    </row>
    <row r="20" spans="1:6" ht="16.8" x14ac:dyDescent="0.3">
      <c r="A20" s="43" t="s">
        <v>23</v>
      </c>
      <c r="B20" s="44"/>
      <c r="C20" s="32">
        <v>4</v>
      </c>
      <c r="D20" s="32">
        <v>2</v>
      </c>
      <c r="E20" s="28">
        <f t="shared" si="2"/>
        <v>100</v>
      </c>
      <c r="F20" s="34" t="str">
        <f t="shared" si="3"/>
        <v>%</v>
      </c>
    </row>
    <row r="21" spans="1:6" ht="16.8" x14ac:dyDescent="0.3">
      <c r="A21" s="43" t="s">
        <v>22</v>
      </c>
      <c r="B21" s="44"/>
      <c r="C21" s="32">
        <v>1</v>
      </c>
      <c r="D21" s="32">
        <v>5</v>
      </c>
      <c r="E21" s="28">
        <f t="shared" si="2"/>
        <v>-80</v>
      </c>
      <c r="F21" s="34" t="str">
        <f t="shared" si="3"/>
        <v>%</v>
      </c>
    </row>
    <row r="22" spans="1:6" ht="16.8" x14ac:dyDescent="0.3">
      <c r="A22" s="43" t="s">
        <v>21</v>
      </c>
      <c r="B22" s="44"/>
      <c r="C22" s="32">
        <v>9</v>
      </c>
      <c r="D22" s="32">
        <v>9</v>
      </c>
      <c r="E22" s="28">
        <f t="shared" si="2"/>
        <v>0</v>
      </c>
      <c r="F22" s="34" t="str">
        <f t="shared" si="3"/>
        <v>%</v>
      </c>
    </row>
    <row r="23" spans="1:6" ht="16.8" x14ac:dyDescent="0.3">
      <c r="A23" s="46" t="s">
        <v>33</v>
      </c>
      <c r="B23" s="47"/>
      <c r="C23" s="32">
        <v>31</v>
      </c>
      <c r="D23" s="32">
        <v>15</v>
      </c>
      <c r="E23" s="28">
        <f t="shared" si="2"/>
        <v>2.0666666666666669</v>
      </c>
      <c r="F23" s="34" t="str">
        <f t="shared" si="3"/>
        <v>раз</v>
      </c>
    </row>
    <row r="24" spans="1:6" ht="16.8" x14ac:dyDescent="0.3">
      <c r="A24" s="13">
        <v>13</v>
      </c>
      <c r="B24" s="12" t="s">
        <v>16</v>
      </c>
      <c r="C24" s="45"/>
      <c r="D24" s="45"/>
      <c r="E24" s="45"/>
      <c r="F24" s="45"/>
    </row>
    <row r="25" spans="1:6" ht="16.8" x14ac:dyDescent="0.3">
      <c r="A25" s="43" t="s">
        <v>27</v>
      </c>
      <c r="B25" s="44"/>
      <c r="C25" s="32">
        <v>4</v>
      </c>
      <c r="D25" s="32">
        <v>1</v>
      </c>
      <c r="E25" s="28">
        <f t="shared" ref="E25:E40" si="4">IF(C25*100/D25-100&gt;100,C25/D25,C25*100/D25-100)</f>
        <v>4</v>
      </c>
      <c r="F25" s="34" t="str">
        <f t="shared" ref="F25:F40" si="5">IF(C25*100/D25-100&gt;100,"раз","%")</f>
        <v>раз</v>
      </c>
    </row>
    <row r="26" spans="1:6" ht="16.8" x14ac:dyDescent="0.3">
      <c r="A26" s="43" t="s">
        <v>28</v>
      </c>
      <c r="B26" s="44"/>
      <c r="C26" s="32">
        <v>2</v>
      </c>
      <c r="D26" s="32">
        <v>1</v>
      </c>
      <c r="E26" s="28">
        <f>IF(C26*100/D26-100&gt;100,C26/D26,C26*100/D26-100)</f>
        <v>100</v>
      </c>
      <c r="F26" s="34" t="str">
        <f>IF(C26*100/D26-100&gt;100,"раз","%")</f>
        <v>%</v>
      </c>
    </row>
    <row r="27" spans="1:6" ht="16.8" x14ac:dyDescent="0.3">
      <c r="A27" s="43" t="s">
        <v>29</v>
      </c>
      <c r="B27" s="44"/>
      <c r="C27" s="32">
        <v>6</v>
      </c>
      <c r="D27" s="32">
        <v>2</v>
      </c>
      <c r="E27" s="28">
        <f>IF(C27*100/D27-100&gt;100,C27/D27,C27*100/D27-100)</f>
        <v>3</v>
      </c>
      <c r="F27" s="34" t="str">
        <f>IF(C27*100/D27-100&gt;100,"раз","%")</f>
        <v>раз</v>
      </c>
    </row>
    <row r="28" spans="1:6" ht="16.8" x14ac:dyDescent="0.3">
      <c r="A28" s="43" t="s">
        <v>30</v>
      </c>
      <c r="B28" s="44"/>
      <c r="C28" s="32">
        <v>15</v>
      </c>
      <c r="D28" s="32">
        <v>13</v>
      </c>
      <c r="E28" s="28">
        <f t="shared" si="4"/>
        <v>15.384615384615387</v>
      </c>
      <c r="F28" s="34" t="str">
        <f t="shared" si="5"/>
        <v>%</v>
      </c>
    </row>
    <row r="29" spans="1:6" ht="16.8" x14ac:dyDescent="0.3">
      <c r="A29" s="43" t="s">
        <v>31</v>
      </c>
      <c r="B29" s="44"/>
      <c r="C29" s="32">
        <v>10</v>
      </c>
      <c r="D29" s="32">
        <v>11</v>
      </c>
      <c r="E29" s="28">
        <f t="shared" si="4"/>
        <v>-9.0909090909090935</v>
      </c>
      <c r="F29" s="34" t="str">
        <f t="shared" si="5"/>
        <v>%</v>
      </c>
    </row>
    <row r="30" spans="1:6" ht="16.8" x14ac:dyDescent="0.3">
      <c r="A30" s="43" t="s">
        <v>36</v>
      </c>
      <c r="B30" s="44"/>
      <c r="C30" s="32">
        <v>0</v>
      </c>
      <c r="D30" s="32">
        <v>0</v>
      </c>
      <c r="E30" s="28">
        <v>0</v>
      </c>
      <c r="F30" s="34" t="s">
        <v>41</v>
      </c>
    </row>
    <row r="31" spans="1:6" ht="16.8" x14ac:dyDescent="0.3">
      <c r="A31" s="43" t="s">
        <v>37</v>
      </c>
      <c r="B31" s="44"/>
      <c r="C31" s="32">
        <v>7</v>
      </c>
      <c r="D31" s="32">
        <v>5</v>
      </c>
      <c r="E31" s="28">
        <f t="shared" si="4"/>
        <v>40</v>
      </c>
      <c r="F31" s="34" t="str">
        <f t="shared" si="5"/>
        <v>%</v>
      </c>
    </row>
    <row r="32" spans="1:6" ht="16.8" x14ac:dyDescent="0.3">
      <c r="A32" s="43" t="s">
        <v>32</v>
      </c>
      <c r="B32" s="44"/>
      <c r="C32" s="32">
        <v>8</v>
      </c>
      <c r="D32" s="32">
        <v>9</v>
      </c>
      <c r="E32" s="28">
        <f t="shared" si="4"/>
        <v>-11.111111111111114</v>
      </c>
      <c r="F32" s="34" t="str">
        <f t="shared" si="5"/>
        <v>%</v>
      </c>
    </row>
    <row r="33" spans="1:8" ht="16.8" x14ac:dyDescent="0.3">
      <c r="A33" s="46" t="s">
        <v>33</v>
      </c>
      <c r="B33" s="47"/>
      <c r="C33" s="32">
        <v>14</v>
      </c>
      <c r="D33" s="5">
        <v>10</v>
      </c>
      <c r="E33" s="28">
        <v>0</v>
      </c>
      <c r="F33" s="34" t="s">
        <v>41</v>
      </c>
    </row>
    <row r="34" spans="1:8" ht="16.8" x14ac:dyDescent="0.3">
      <c r="A34" s="46" t="s">
        <v>34</v>
      </c>
      <c r="B34" s="47"/>
      <c r="C34" s="32">
        <v>0</v>
      </c>
      <c r="D34" s="32">
        <v>0</v>
      </c>
      <c r="E34" s="28">
        <v>0</v>
      </c>
      <c r="F34" s="34" t="s">
        <v>41</v>
      </c>
    </row>
    <row r="35" spans="1:8" ht="16.8" x14ac:dyDescent="0.3">
      <c r="A35" s="14">
        <v>14</v>
      </c>
      <c r="B35" s="15" t="s">
        <v>9</v>
      </c>
      <c r="C35" s="32">
        <v>0</v>
      </c>
      <c r="D35" s="32">
        <v>1</v>
      </c>
      <c r="E35" s="28">
        <f t="shared" si="4"/>
        <v>-100</v>
      </c>
      <c r="F35" s="34" t="str">
        <f t="shared" si="5"/>
        <v>%</v>
      </c>
    </row>
    <row r="36" spans="1:8" ht="16.8" x14ac:dyDescent="0.3">
      <c r="A36" s="8">
        <v>15</v>
      </c>
      <c r="B36" s="10" t="s">
        <v>14</v>
      </c>
      <c r="C36" s="32">
        <v>55</v>
      </c>
      <c r="D36" s="32">
        <v>39</v>
      </c>
      <c r="E36" s="28">
        <f>IF(C33*100/D33-100&gt;100,C33/D33,C33*100/D33-100)</f>
        <v>40</v>
      </c>
      <c r="F36" s="34" t="str">
        <f t="shared" si="5"/>
        <v>%</v>
      </c>
    </row>
    <row r="37" spans="1:8" ht="16.8" x14ac:dyDescent="0.3">
      <c r="A37" s="8">
        <v>16</v>
      </c>
      <c r="B37" s="10" t="s">
        <v>10</v>
      </c>
      <c r="C37" s="32">
        <v>136</v>
      </c>
      <c r="D37" s="32">
        <v>10</v>
      </c>
      <c r="E37" s="28">
        <f t="shared" si="4"/>
        <v>13.6</v>
      </c>
      <c r="F37" s="34" t="str">
        <f t="shared" si="5"/>
        <v>раз</v>
      </c>
    </row>
    <row r="38" spans="1:8" ht="16.8" x14ac:dyDescent="0.3">
      <c r="A38" s="8">
        <v>17</v>
      </c>
      <c r="B38" s="10" t="s">
        <v>11</v>
      </c>
      <c r="C38" s="32">
        <v>2554</v>
      </c>
      <c r="D38" s="32">
        <v>1547</v>
      </c>
      <c r="E38" s="28">
        <f t="shared" si="4"/>
        <v>65.093729799612163</v>
      </c>
      <c r="F38" s="34" t="str">
        <f t="shared" si="5"/>
        <v>%</v>
      </c>
    </row>
    <row r="39" spans="1:8" ht="16.8" x14ac:dyDescent="0.3">
      <c r="A39" s="8">
        <v>18</v>
      </c>
      <c r="B39" s="10" t="s">
        <v>12</v>
      </c>
      <c r="C39" s="32">
        <v>0</v>
      </c>
      <c r="D39" s="32">
        <v>1</v>
      </c>
      <c r="E39" s="28">
        <f t="shared" si="4"/>
        <v>-100</v>
      </c>
      <c r="F39" s="34" t="str">
        <f t="shared" si="5"/>
        <v>%</v>
      </c>
    </row>
    <row r="40" spans="1:8" ht="16.8" x14ac:dyDescent="0.3">
      <c r="A40" s="8">
        <v>19</v>
      </c>
      <c r="B40" s="10" t="s">
        <v>13</v>
      </c>
      <c r="C40" s="32">
        <v>11</v>
      </c>
      <c r="D40" s="32">
        <v>17</v>
      </c>
      <c r="E40" s="28">
        <f t="shared" si="4"/>
        <v>-35.294117647058826</v>
      </c>
      <c r="F40" s="34" t="str">
        <f t="shared" si="5"/>
        <v>%</v>
      </c>
    </row>
    <row r="41" spans="1:8" ht="16.8" x14ac:dyDescent="0.3">
      <c r="A41" s="3"/>
      <c r="B41" s="3"/>
      <c r="C41" s="3"/>
      <c r="D41" s="3"/>
      <c r="E41" s="3"/>
      <c r="F41" s="3"/>
    </row>
    <row r="42" spans="1:8" ht="16.8" x14ac:dyDescent="0.3">
      <c r="A42" s="37" t="s">
        <v>40</v>
      </c>
      <c r="B42" s="37"/>
      <c r="C42" s="20"/>
      <c r="D42" s="21"/>
      <c r="E42" s="22"/>
      <c r="F42" s="22"/>
      <c r="G42" s="1"/>
      <c r="H42" s="1"/>
    </row>
    <row r="43" spans="1:8" ht="16.8" x14ac:dyDescent="0.3">
      <c r="A43" s="37"/>
      <c r="B43" s="37"/>
      <c r="C43" s="26"/>
      <c r="D43" s="38"/>
      <c r="E43" s="38"/>
      <c r="F43" s="38"/>
    </row>
    <row r="44" spans="1:8" x14ac:dyDescent="0.25">
      <c r="A44" s="23"/>
      <c r="B44" s="23"/>
      <c r="C44" s="17"/>
      <c r="D44" s="17"/>
      <c r="E44" s="17"/>
      <c r="F44" s="17"/>
    </row>
    <row r="45" spans="1:8" x14ac:dyDescent="0.25">
      <c r="A45" s="17"/>
      <c r="B45" s="25"/>
      <c r="C45" s="17"/>
      <c r="D45" s="17"/>
      <c r="E45" s="17"/>
      <c r="F45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5">
    <mergeCell ref="A26:B26"/>
    <mergeCell ref="A27:B27"/>
    <mergeCell ref="A29:B29"/>
    <mergeCell ref="A28:B28"/>
    <mergeCell ref="C2:F3"/>
    <mergeCell ref="A2:B3"/>
    <mergeCell ref="A22:B22"/>
    <mergeCell ref="A25:B25"/>
    <mergeCell ref="C24:F24"/>
    <mergeCell ref="A21:B21"/>
    <mergeCell ref="A42:B43"/>
    <mergeCell ref="D43:F43"/>
    <mergeCell ref="B1:C1"/>
    <mergeCell ref="E4:F4"/>
    <mergeCell ref="A17:B17"/>
    <mergeCell ref="A18:B18"/>
    <mergeCell ref="C16:F16"/>
    <mergeCell ref="A19:B19"/>
    <mergeCell ref="A20:B20"/>
    <mergeCell ref="A33:B33"/>
    <mergeCell ref="A34:B34"/>
    <mergeCell ref="A23:B23"/>
    <mergeCell ref="A30:B30"/>
    <mergeCell ref="A31:B31"/>
    <mergeCell ref="A32:B3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Fayzulin</cp:lastModifiedBy>
  <cp:lastPrinted>2019-02-17T07:22:39Z</cp:lastPrinted>
  <dcterms:created xsi:type="dcterms:W3CDTF">1997-03-25T06:43:11Z</dcterms:created>
  <dcterms:modified xsi:type="dcterms:W3CDTF">2019-02-17T07:24:46Z</dcterms:modified>
</cp:coreProperties>
</file>