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<sst xmlns="http://schemas.openxmlformats.org/spreadsheetml/2006/main" count="48" uniqueCount="45">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</sst>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2543E-2"/>
          <c:y val="5.4944465274950366E-2"/>
          <c:w val="0.90136586970099897"/>
          <c:h val="0.7414202723378146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327</c:v>
                </c:pt>
                <c:pt idx="1">
                  <c:v>114</c:v>
                </c:pt>
                <c:pt idx="2">
                  <c:v>218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371</c:v>
                </c:pt>
                <c:pt idx="1">
                  <c:v>181</c:v>
                </c:pt>
                <c:pt idx="2">
                  <c:v>237</c:v>
                </c:pt>
              </c:numCache>
            </c:numRef>
          </c:val>
        </c:ser>
        <c:axId val="104616320"/>
        <c:axId val="104617856"/>
      </c:barChart>
      <c:catAx>
        <c:axId val="10461632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617856"/>
        <c:crosses val="autoZero"/>
        <c:auto val="1"/>
        <c:lblAlgn val="ctr"/>
        <c:lblOffset val="100"/>
      </c:catAx>
      <c:valAx>
        <c:axId val="10461785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616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259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78" l="0.70000000000000062" r="0.70000000000000062" t="0.75000000000000278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685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11</c:v>
                </c:pt>
                <c:pt idx="2">
                  <c:v>12</c:v>
                </c:pt>
                <c:pt idx="3">
                  <c:v>50</c:v>
                </c:pt>
                <c:pt idx="4">
                  <c:v>26</c:v>
                </c:pt>
                <c:pt idx="5">
                  <c:v>35</c:v>
                </c:pt>
                <c:pt idx="6">
                  <c:v>137</c:v>
                </c:pt>
                <c:pt idx="7">
                  <c:v>114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62</c:v>
                </c:pt>
                <c:pt idx="1">
                  <c:v>27</c:v>
                </c:pt>
                <c:pt idx="2">
                  <c:v>12</c:v>
                </c:pt>
                <c:pt idx="3">
                  <c:v>32</c:v>
                </c:pt>
                <c:pt idx="4">
                  <c:v>15</c:v>
                </c:pt>
                <c:pt idx="5">
                  <c:v>49</c:v>
                </c:pt>
                <c:pt idx="6">
                  <c:v>174</c:v>
                </c:pt>
                <c:pt idx="7">
                  <c:v>181</c:v>
                </c:pt>
              </c:numCache>
            </c:numRef>
          </c:val>
        </c:ser>
        <c:axId val="93063424"/>
        <c:axId val="93065216"/>
      </c:barChart>
      <c:catAx>
        <c:axId val="9306342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065216"/>
        <c:crosses val="autoZero"/>
        <c:auto val="1"/>
        <c:lblAlgn val="ctr"/>
        <c:lblOffset val="0"/>
        <c:tickLblSkip val="1"/>
      </c:catAx>
      <c:valAx>
        <c:axId val="9306521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063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792"/>
          <c:y val="1.654850156181110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21</c:v>
                </c:pt>
                <c:pt idx="1">
                  <c:v>6</c:v>
                </c:pt>
                <c:pt idx="2">
                  <c:v>30</c:v>
                </c:pt>
                <c:pt idx="3">
                  <c:v>54</c:v>
                </c:pt>
                <c:pt idx="4">
                  <c:v>48</c:v>
                </c:pt>
                <c:pt idx="5">
                  <c:v>4</c:v>
                </c:pt>
                <c:pt idx="6">
                  <c:v>34</c:v>
                </c:pt>
                <c:pt idx="7">
                  <c:v>47</c:v>
                </c:pt>
                <c:pt idx="8">
                  <c:v>83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43</c:v>
                </c:pt>
                <c:pt idx="1">
                  <c:v>23</c:v>
                </c:pt>
                <c:pt idx="2">
                  <c:v>27</c:v>
                </c:pt>
                <c:pt idx="3">
                  <c:v>43</c:v>
                </c:pt>
                <c:pt idx="4">
                  <c:v>51</c:v>
                </c:pt>
                <c:pt idx="5">
                  <c:v>6</c:v>
                </c:pt>
                <c:pt idx="6">
                  <c:v>27</c:v>
                </c:pt>
                <c:pt idx="7">
                  <c:v>36</c:v>
                </c:pt>
                <c:pt idx="8" formatCode="General">
                  <c:v>115</c:v>
                </c:pt>
                <c:pt idx="9">
                  <c:v>12</c:v>
                </c:pt>
              </c:numCache>
            </c:numRef>
          </c:val>
        </c:ser>
        <c:axId val="93110272"/>
        <c:axId val="93111808"/>
      </c:barChart>
      <c:catAx>
        <c:axId val="93110272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111808"/>
        <c:crosses val="autoZero"/>
        <c:auto val="1"/>
        <c:lblAlgn val="ctr"/>
        <c:lblOffset val="100"/>
        <c:tickLblSkip val="1"/>
      </c:catAx>
      <c:valAx>
        <c:axId val="9311180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110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11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11</c:v>
                </c:pt>
                <c:pt idx="2">
                  <c:v>12</c:v>
                </c:pt>
                <c:pt idx="3">
                  <c:v>50</c:v>
                </c:pt>
                <c:pt idx="4">
                  <c:v>26</c:v>
                </c:pt>
                <c:pt idx="5">
                  <c:v>35</c:v>
                </c:pt>
                <c:pt idx="6">
                  <c:v>137</c:v>
                </c:pt>
                <c:pt idx="7">
                  <c:v>114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88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278" l="0.70000000000000062" r="0.70000000000000062" t="0.75000000000000278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899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21</c:v>
                </c:pt>
                <c:pt idx="1">
                  <c:v>6</c:v>
                </c:pt>
                <c:pt idx="2">
                  <c:v>30</c:v>
                </c:pt>
                <c:pt idx="3">
                  <c:v>54</c:v>
                </c:pt>
                <c:pt idx="4">
                  <c:v>48</c:v>
                </c:pt>
                <c:pt idx="5">
                  <c:v>4</c:v>
                </c:pt>
                <c:pt idx="6">
                  <c:v>34</c:v>
                </c:pt>
                <c:pt idx="7">
                  <c:v>47</c:v>
                </c:pt>
                <c:pt idx="8">
                  <c:v>83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636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10" sqref="C10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0" t="s">
        <v>41</v>
      </c>
      <c r="C1" s="51"/>
      <c r="D1" s="24">
        <v>43075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52" t="s">
        <v>17</v>
      </c>
      <c r="F4" s="53"/>
    </row>
    <row r="5" spans="1:7" ht="17.25">
      <c r="A5" s="8">
        <v>1</v>
      </c>
      <c r="B5" s="9" t="s">
        <v>1</v>
      </c>
      <c r="C5" s="35">
        <v>327</v>
      </c>
      <c r="D5" s="27">
        <v>371</v>
      </c>
      <c r="E5" s="28">
        <f t="shared" ref="E5:E16" si="0">IF(C5*100/D5-100&gt;100,C5/D5,C5*100/D5-100)</f>
        <v>-11.859838274932613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114</v>
      </c>
      <c r="D6" s="27">
        <v>181</v>
      </c>
      <c r="E6" s="28">
        <f t="shared" si="0"/>
        <v>-37.016574585635361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3312417</v>
      </c>
      <c r="D7" s="29">
        <v>7007644</v>
      </c>
      <c r="E7" s="28">
        <f t="shared" si="0"/>
        <v>-52.731374481922884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6</v>
      </c>
      <c r="D10" s="31">
        <v>13</v>
      </c>
      <c r="E10" s="28">
        <f t="shared" si="0"/>
        <v>-53.846153846153847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218</v>
      </c>
      <c r="D12" s="36">
        <v>237</v>
      </c>
      <c r="E12" s="28">
        <f t="shared" si="0"/>
        <v>-8.0168776371308041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17</v>
      </c>
      <c r="D13" s="31">
        <v>20</v>
      </c>
      <c r="E13" s="28">
        <f t="shared" si="0"/>
        <v>-15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3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88</v>
      </c>
      <c r="D15" s="31">
        <v>103</v>
      </c>
      <c r="E15" s="28">
        <f t="shared" si="0"/>
        <v>-14.5631067961165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36580000</v>
      </c>
      <c r="D16" s="31">
        <v>12500000</v>
      </c>
      <c r="E16" s="28">
        <f t="shared" si="0"/>
        <v>2.9264000000000001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56</v>
      </c>
      <c r="D18" s="32">
        <v>62</v>
      </c>
      <c r="E18" s="28">
        <f t="shared" ref="E18:E25" si="2">IF(C18*100/D18-100&gt;100,C18/D18,C18*100/D18-100)</f>
        <v>-9.6774193548387046</v>
      </c>
      <c r="F18" s="34" t="str">
        <f t="shared" ref="F18:F25" si="3">IF(C18*100/D18-100&gt;100,"раз","%")</f>
        <v>%</v>
      </c>
    </row>
    <row r="19" spans="1:6" ht="16.5">
      <c r="A19" s="37" t="s">
        <v>25</v>
      </c>
      <c r="B19" s="38"/>
      <c r="C19" s="32">
        <v>11</v>
      </c>
      <c r="D19" s="32">
        <v>27</v>
      </c>
      <c r="E19" s="28">
        <f t="shared" si="2"/>
        <v>-59.25925925925926</v>
      </c>
      <c r="F19" s="34" t="str">
        <f t="shared" si="3"/>
        <v>%</v>
      </c>
    </row>
    <row r="20" spans="1:6" ht="16.5">
      <c r="A20" s="37" t="s">
        <v>24</v>
      </c>
      <c r="B20" s="38"/>
      <c r="C20" s="32">
        <v>12</v>
      </c>
      <c r="D20" s="32">
        <v>12</v>
      </c>
      <c r="E20" s="28">
        <f t="shared" si="2"/>
        <v>0</v>
      </c>
      <c r="F20" s="34" t="str">
        <f t="shared" si="3"/>
        <v>%</v>
      </c>
    </row>
    <row r="21" spans="1:6" ht="16.5">
      <c r="A21" s="37" t="s">
        <v>23</v>
      </c>
      <c r="B21" s="38"/>
      <c r="C21" s="32">
        <v>50</v>
      </c>
      <c r="D21" s="32">
        <v>32</v>
      </c>
      <c r="E21" s="28">
        <f t="shared" si="2"/>
        <v>56.25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26</v>
      </c>
      <c r="D22" s="32">
        <v>15</v>
      </c>
      <c r="E22" s="28">
        <f t="shared" si="2"/>
        <v>73.333333333333343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35</v>
      </c>
      <c r="D23" s="32">
        <v>49</v>
      </c>
      <c r="E23" s="28">
        <f t="shared" si="2"/>
        <v>-28.571428571428569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137</v>
      </c>
      <c r="D24" s="32">
        <v>174</v>
      </c>
      <c r="E24" s="28">
        <f t="shared" si="2"/>
        <v>-21.264367816091948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114</v>
      </c>
      <c r="D25" s="32">
        <v>181</v>
      </c>
      <c r="E25" s="28">
        <f t="shared" si="2"/>
        <v>-37.016574585635361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21</v>
      </c>
      <c r="D27" s="32">
        <v>43</v>
      </c>
      <c r="E27" s="28">
        <f t="shared" ref="E27:E42" si="4">IF(C27*100/D27-100&gt;100,C27/D27,C27*100/D27-100)</f>
        <v>-51.162790697674417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6</v>
      </c>
      <c r="D28" s="32">
        <v>23</v>
      </c>
      <c r="E28" s="28">
        <f>IF(C28*100/D28-100&gt;100,C28/D28,C28*100/D28-100)</f>
        <v>-73.913043478260875</v>
      </c>
      <c r="F28" s="34" t="str">
        <f>IF(C28*100/D28-100&gt;100,"раз","%")</f>
        <v>%</v>
      </c>
    </row>
    <row r="29" spans="1:6" ht="16.5">
      <c r="A29" s="37" t="s">
        <v>29</v>
      </c>
      <c r="B29" s="38"/>
      <c r="C29" s="32">
        <v>30</v>
      </c>
      <c r="D29" s="32">
        <v>27</v>
      </c>
      <c r="E29" s="28">
        <f>IF(C29*100/D29-100&gt;100,C29/D29,C29*100/D29-100)</f>
        <v>11.111111111111114</v>
      </c>
      <c r="F29" s="34" t="str">
        <f>IF(C29*100/D29-100&gt;100,"раз","%")</f>
        <v>%</v>
      </c>
    </row>
    <row r="30" spans="1:6" ht="16.5">
      <c r="A30" s="37" t="s">
        <v>30</v>
      </c>
      <c r="B30" s="38"/>
      <c r="C30" s="32">
        <v>54</v>
      </c>
      <c r="D30" s="32">
        <v>43</v>
      </c>
      <c r="E30" s="28">
        <f t="shared" si="4"/>
        <v>25.581395348837205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48</v>
      </c>
      <c r="D31" s="32">
        <v>51</v>
      </c>
      <c r="E31" s="28">
        <f t="shared" si="4"/>
        <v>-5.8823529411764639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4</v>
      </c>
      <c r="D32" s="32">
        <v>6</v>
      </c>
      <c r="E32" s="28">
        <f t="shared" si="4"/>
        <v>-33.333333333333329</v>
      </c>
      <c r="F32" s="34" t="str">
        <f t="shared" si="5"/>
        <v>%</v>
      </c>
    </row>
    <row r="33" spans="1:8" ht="16.5">
      <c r="A33" s="37" t="s">
        <v>39</v>
      </c>
      <c r="B33" s="38"/>
      <c r="C33" s="32">
        <v>34</v>
      </c>
      <c r="D33" s="32">
        <v>27</v>
      </c>
      <c r="E33" s="28">
        <f t="shared" si="4"/>
        <v>25.925925925925924</v>
      </c>
      <c r="F33" s="34" t="str">
        <f t="shared" si="5"/>
        <v>%</v>
      </c>
    </row>
    <row r="34" spans="1:8" ht="16.5">
      <c r="A34" s="37" t="s">
        <v>32</v>
      </c>
      <c r="B34" s="38"/>
      <c r="C34" s="32">
        <v>47</v>
      </c>
      <c r="D34" s="32">
        <v>36</v>
      </c>
      <c r="E34" s="28">
        <f t="shared" si="4"/>
        <v>30.555555555555543</v>
      </c>
      <c r="F34" s="34" t="str">
        <f t="shared" si="5"/>
        <v>%</v>
      </c>
    </row>
    <row r="35" spans="1:8" ht="16.5">
      <c r="A35" s="54" t="s">
        <v>34</v>
      </c>
      <c r="B35" s="55"/>
      <c r="C35" s="32">
        <v>83</v>
      </c>
      <c r="D35" s="5">
        <v>115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>
      <c r="A36" s="54" t="s">
        <v>35</v>
      </c>
      <c r="B36" s="55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16</v>
      </c>
      <c r="D37" s="32">
        <v>23</v>
      </c>
      <c r="E37" s="28">
        <f t="shared" si="4"/>
        <v>-30.434782608695656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279</v>
      </c>
      <c r="D38" s="32">
        <v>301</v>
      </c>
      <c r="E38" s="28">
        <f t="shared" si="4"/>
        <v>-7.3089700996677749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1439</v>
      </c>
      <c r="D39" s="32">
        <v>2574</v>
      </c>
      <c r="E39" s="28">
        <f t="shared" si="4"/>
        <v>-44.094794094794096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6474</v>
      </c>
      <c r="D40" s="32">
        <v>13291</v>
      </c>
      <c r="E40" s="28">
        <f t="shared" si="4"/>
        <v>-51.290346851252728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71</v>
      </c>
      <c r="D42" s="32">
        <v>88</v>
      </c>
      <c r="E42" s="28">
        <f t="shared" si="4"/>
        <v>-19.318181818181813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2017-12-06T04:24:23Z</dcterms:modified>
</cp:coreProperties>
</file>