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<sst xmlns="http://schemas.openxmlformats.org/spreadsheetml/2006/main" count="46" uniqueCount="44">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</sst>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2" borderId="3" xfId="0" applyNumberFormat="1" applyFont="1" applyFill="1" applyBorder="1" applyAlignment="1" applyProtection="1">
      <alignment horizontal="right"/>
      <protection locked="0" hidden="1"/>
    </xf>
    <xf numFmtId="1" fontId="7" fillId="2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164</c:v>
                </c:pt>
                <c:pt idx="1">
                  <c:v>126</c:v>
                </c:pt>
                <c:pt idx="2">
                  <c:v>111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194</c:v>
                </c:pt>
                <c:pt idx="1">
                  <c:v>146</c:v>
                </c:pt>
                <c:pt idx="2">
                  <c:v>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702664"/>
        <c:axId val="236012272"/>
      </c:barChart>
      <c:catAx>
        <c:axId val="235702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012272"/>
        <c:crosses val="autoZero"/>
        <c:auto val="1"/>
        <c:lblAlgn val="ctr"/>
        <c:lblOffset val="100"/>
        <c:noMultiLvlLbl val="0"/>
      </c:catAx>
      <c:valAx>
        <c:axId val="23601227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5702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42</c:v>
                </c:pt>
                <c:pt idx="1">
                  <c:v>11</c:v>
                </c:pt>
                <c:pt idx="2">
                  <c:v>6</c:v>
                </c:pt>
                <c:pt idx="3">
                  <c:v>17</c:v>
                </c:pt>
                <c:pt idx="4">
                  <c:v>7</c:v>
                </c:pt>
                <c:pt idx="5">
                  <c:v>13</c:v>
                </c:pt>
                <c:pt idx="6">
                  <c:v>68</c:v>
                </c:pt>
                <c:pt idx="7">
                  <c:v>126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40</c:v>
                </c:pt>
                <c:pt idx="1">
                  <c:v>22</c:v>
                </c:pt>
                <c:pt idx="2">
                  <c:v>3</c:v>
                </c:pt>
                <c:pt idx="3">
                  <c:v>21</c:v>
                </c:pt>
                <c:pt idx="4">
                  <c:v>20</c:v>
                </c:pt>
                <c:pt idx="5">
                  <c:v>21</c:v>
                </c:pt>
                <c:pt idx="6">
                  <c:v>67</c:v>
                </c:pt>
                <c:pt idx="7">
                  <c:v>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013056"/>
        <c:axId val="236013448"/>
      </c:barChart>
      <c:catAx>
        <c:axId val="23601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013448"/>
        <c:crosses val="autoZero"/>
        <c:auto val="1"/>
        <c:lblAlgn val="ctr"/>
        <c:lblOffset val="0"/>
        <c:tickLblSkip val="1"/>
        <c:noMultiLvlLbl val="0"/>
      </c:catAx>
      <c:valAx>
        <c:axId val="2360134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013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22</c:v>
                </c:pt>
                <c:pt idx="1">
                  <c:v>17</c:v>
                </c:pt>
                <c:pt idx="2">
                  <c:v>4</c:v>
                </c:pt>
                <c:pt idx="3">
                  <c:v>24</c:v>
                </c:pt>
                <c:pt idx="4">
                  <c:v>13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66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15</c:v>
                </c:pt>
                <c:pt idx="1">
                  <c:v>35</c:v>
                </c:pt>
                <c:pt idx="2">
                  <c:v>8</c:v>
                </c:pt>
                <c:pt idx="3">
                  <c:v>26</c:v>
                </c:pt>
                <c:pt idx="4">
                  <c:v>30</c:v>
                </c:pt>
                <c:pt idx="5">
                  <c:v>2</c:v>
                </c:pt>
                <c:pt idx="6">
                  <c:v>10</c:v>
                </c:pt>
                <c:pt idx="7">
                  <c:v>14</c:v>
                </c:pt>
                <c:pt idx="8">
                  <c:v>94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011096"/>
        <c:axId val="236014232"/>
      </c:barChart>
      <c:catAx>
        <c:axId val="236011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014232"/>
        <c:crosses val="autoZero"/>
        <c:auto val="1"/>
        <c:lblAlgn val="ctr"/>
        <c:lblOffset val="100"/>
        <c:tickLblSkip val="1"/>
        <c:noMultiLvlLbl val="0"/>
      </c:catAx>
      <c:valAx>
        <c:axId val="2360142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011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42</c:v>
                </c:pt>
                <c:pt idx="1">
                  <c:v>11</c:v>
                </c:pt>
                <c:pt idx="2">
                  <c:v>6</c:v>
                </c:pt>
                <c:pt idx="3">
                  <c:v>17</c:v>
                </c:pt>
                <c:pt idx="4">
                  <c:v>7</c:v>
                </c:pt>
                <c:pt idx="5">
                  <c:v>13</c:v>
                </c:pt>
                <c:pt idx="6">
                  <c:v>68</c:v>
                </c:pt>
                <c:pt idx="7">
                  <c:v>126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22</c:v>
                </c:pt>
                <c:pt idx="1">
                  <c:v>17</c:v>
                </c:pt>
                <c:pt idx="2">
                  <c:v>4</c:v>
                </c:pt>
                <c:pt idx="3">
                  <c:v>24</c:v>
                </c:pt>
                <c:pt idx="4">
                  <c:v>13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66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1" sqref="D1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3" t="s">
        <v>41</v>
      </c>
      <c r="C1" s="44"/>
      <c r="D1" s="36">
        <v>42549</v>
      </c>
      <c r="E1" s="4" t="s">
        <v>36</v>
      </c>
      <c r="F1" s="5"/>
    </row>
    <row r="2" spans="1:7" ht="16.5" customHeight="1" x14ac:dyDescent="0.2">
      <c r="A2" s="60"/>
      <c r="B2" s="60"/>
      <c r="C2" s="54" t="s">
        <v>40</v>
      </c>
      <c r="D2" s="55"/>
      <c r="E2" s="55"/>
      <c r="F2" s="56"/>
    </row>
    <row r="3" spans="1:7" ht="13.5" thickBot="1" x14ac:dyDescent="0.25">
      <c r="A3" s="61"/>
      <c r="B3" s="61"/>
      <c r="C3" s="57"/>
      <c r="D3" s="58"/>
      <c r="E3" s="58"/>
      <c r="F3" s="59"/>
    </row>
    <row r="4" spans="1:7" ht="17.25" x14ac:dyDescent="0.3">
      <c r="A4" s="6" t="s">
        <v>20</v>
      </c>
      <c r="B4" s="7" t="s">
        <v>0</v>
      </c>
      <c r="C4" s="20" t="s">
        <v>42</v>
      </c>
      <c r="D4" s="21">
        <v>2015</v>
      </c>
      <c r="E4" s="45" t="s">
        <v>17</v>
      </c>
      <c r="F4" s="46"/>
    </row>
    <row r="5" spans="1:7" ht="17.25" x14ac:dyDescent="0.3">
      <c r="A5" s="8">
        <v>1</v>
      </c>
      <c r="B5" s="9" t="s">
        <v>1</v>
      </c>
      <c r="C5" s="24">
        <v>164</v>
      </c>
      <c r="D5" s="25">
        <v>194</v>
      </c>
      <c r="E5" s="10">
        <f t="shared" ref="E5:E16" si="0">IF(C5*100/D5-100&gt;100,C5/D5,C5*100/D5-100)</f>
        <v>-15.463917525773198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126</v>
      </c>
      <c r="D6" s="25">
        <v>146</v>
      </c>
      <c r="E6" s="10">
        <f t="shared" si="0"/>
        <v>-13.698630136986296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6714331</v>
      </c>
      <c r="D7" s="27">
        <v>1629011183</v>
      </c>
      <c r="E7" s="10">
        <f t="shared" si="0"/>
        <v>-99.587827814193716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2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1626047777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8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9">
        <v>111</v>
      </c>
      <c r="D12" s="40">
        <v>129</v>
      </c>
      <c r="E12" s="10">
        <f t="shared" si="0"/>
        <v>-13.95348837209302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10</v>
      </c>
      <c r="D13" s="31">
        <v>5</v>
      </c>
      <c r="E13" s="10">
        <f t="shared" si="0"/>
        <v>100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2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98</v>
      </c>
      <c r="D15" s="31">
        <v>60</v>
      </c>
      <c r="E15" s="10">
        <f t="shared" si="0"/>
        <v>63.333333333333343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12500000</v>
      </c>
      <c r="D16" s="31">
        <v>91750000</v>
      </c>
      <c r="E16" s="10">
        <f t="shared" si="0"/>
        <v>-86.376021798365116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47" t="s">
        <v>26</v>
      </c>
      <c r="B18" s="48"/>
      <c r="C18" s="22">
        <v>42</v>
      </c>
      <c r="D18" s="23">
        <v>40</v>
      </c>
      <c r="E18" s="10">
        <f t="shared" ref="E18:E25" si="2">IF(C18*100/D18-100&gt;100,C18/D18,C18*100/D18-100)</f>
        <v>5</v>
      </c>
      <c r="F18" s="11" t="str">
        <f t="shared" ref="F18:F25" si="3">IF(C18*100/D18-100&gt;100,"раз","%")</f>
        <v>%</v>
      </c>
    </row>
    <row r="19" spans="1:6" ht="16.5" x14ac:dyDescent="0.25">
      <c r="A19" s="47" t="s">
        <v>25</v>
      </c>
      <c r="B19" s="48"/>
      <c r="C19" s="22">
        <v>11</v>
      </c>
      <c r="D19" s="23">
        <v>22</v>
      </c>
      <c r="E19" s="10">
        <f t="shared" si="2"/>
        <v>-50</v>
      </c>
      <c r="F19" s="11" t="str">
        <f t="shared" si="3"/>
        <v>%</v>
      </c>
    </row>
    <row r="20" spans="1:6" ht="16.5" x14ac:dyDescent="0.25">
      <c r="A20" s="47" t="s">
        <v>24</v>
      </c>
      <c r="B20" s="48"/>
      <c r="C20" s="22">
        <v>6</v>
      </c>
      <c r="D20" s="23">
        <v>3</v>
      </c>
      <c r="E20" s="10">
        <f t="shared" si="2"/>
        <v>100</v>
      </c>
      <c r="F20" s="11" t="str">
        <f t="shared" si="3"/>
        <v>%</v>
      </c>
    </row>
    <row r="21" spans="1:6" ht="16.5" x14ac:dyDescent="0.25">
      <c r="A21" s="47" t="s">
        <v>23</v>
      </c>
      <c r="B21" s="48"/>
      <c r="C21" s="22">
        <v>17</v>
      </c>
      <c r="D21" s="23">
        <v>21</v>
      </c>
      <c r="E21" s="10">
        <f t="shared" si="2"/>
        <v>-19.047619047619051</v>
      </c>
      <c r="F21" s="11" t="str">
        <f t="shared" si="3"/>
        <v>%</v>
      </c>
    </row>
    <row r="22" spans="1:6" ht="16.5" x14ac:dyDescent="0.25">
      <c r="A22" s="47" t="s">
        <v>22</v>
      </c>
      <c r="B22" s="48"/>
      <c r="C22" s="22">
        <v>7</v>
      </c>
      <c r="D22" s="23">
        <v>20</v>
      </c>
      <c r="E22" s="10">
        <f t="shared" si="2"/>
        <v>-65</v>
      </c>
      <c r="F22" s="11" t="str">
        <f t="shared" si="3"/>
        <v>%</v>
      </c>
    </row>
    <row r="23" spans="1:6" ht="16.5" x14ac:dyDescent="0.25">
      <c r="A23" s="47" t="s">
        <v>21</v>
      </c>
      <c r="B23" s="48"/>
      <c r="C23" s="22">
        <v>13</v>
      </c>
      <c r="D23" s="23">
        <v>21</v>
      </c>
      <c r="E23" s="10">
        <f t="shared" si="2"/>
        <v>-38.095238095238095</v>
      </c>
      <c r="F23" s="11" t="str">
        <f t="shared" si="3"/>
        <v>%</v>
      </c>
    </row>
    <row r="24" spans="1:6" ht="16.5" x14ac:dyDescent="0.25">
      <c r="A24" s="52" t="s">
        <v>34</v>
      </c>
      <c r="B24" s="53"/>
      <c r="C24" s="22">
        <v>68</v>
      </c>
      <c r="D24" s="23">
        <v>67</v>
      </c>
      <c r="E24" s="10">
        <f t="shared" si="2"/>
        <v>1.4925373134328339</v>
      </c>
      <c r="F24" s="11" t="str">
        <f t="shared" si="3"/>
        <v>%</v>
      </c>
    </row>
    <row r="25" spans="1:6" ht="16.5" x14ac:dyDescent="0.25">
      <c r="A25" s="52" t="s">
        <v>37</v>
      </c>
      <c r="B25" s="53"/>
      <c r="C25" s="22">
        <v>126</v>
      </c>
      <c r="D25" s="23">
        <v>146</v>
      </c>
      <c r="E25" s="10">
        <f t="shared" si="2"/>
        <v>-13.698630136986296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47" t="s">
        <v>27</v>
      </c>
      <c r="B27" s="48"/>
      <c r="C27" s="22">
        <v>22</v>
      </c>
      <c r="D27" s="23">
        <v>15</v>
      </c>
      <c r="E27" s="10">
        <f t="shared" ref="E27:E42" si="4">IF(C27*100/D27-100&gt;100,C27/D27,C27*100/D27-100)</f>
        <v>46.666666666666657</v>
      </c>
      <c r="F27" s="11" t="str">
        <f t="shared" ref="F27:F42" si="5">IF(C27*100/D27-100&gt;100,"раз","%")</f>
        <v>%</v>
      </c>
    </row>
    <row r="28" spans="1:6" ht="16.5" x14ac:dyDescent="0.25">
      <c r="A28" s="47" t="s">
        <v>28</v>
      </c>
      <c r="B28" s="48"/>
      <c r="C28" s="22">
        <v>17</v>
      </c>
      <c r="D28" s="23">
        <v>35</v>
      </c>
      <c r="E28" s="10">
        <f>IF(C28*100/D28-100&gt;100,C28/D28,C28*100/D28-100)</f>
        <v>-51.428571428571431</v>
      </c>
      <c r="F28" s="11" t="str">
        <f>IF(C28*100/D28-100&gt;100,"раз","%")</f>
        <v>%</v>
      </c>
    </row>
    <row r="29" spans="1:6" ht="16.5" x14ac:dyDescent="0.25">
      <c r="A29" s="47" t="s">
        <v>29</v>
      </c>
      <c r="B29" s="48"/>
      <c r="C29" s="22">
        <v>4</v>
      </c>
      <c r="D29" s="23">
        <v>8</v>
      </c>
      <c r="E29" s="10">
        <f>IF(C29*100/D29-100&gt;100,C29/D29,C29*100/D29-100)</f>
        <v>-50</v>
      </c>
      <c r="F29" s="11" t="str">
        <f>IF(C29*100/D29-100&gt;100,"раз","%")</f>
        <v>%</v>
      </c>
    </row>
    <row r="30" spans="1:6" ht="16.5" x14ac:dyDescent="0.25">
      <c r="A30" s="47" t="s">
        <v>30</v>
      </c>
      <c r="B30" s="48"/>
      <c r="C30" s="22">
        <v>24</v>
      </c>
      <c r="D30" s="23">
        <v>26</v>
      </c>
      <c r="E30" s="10">
        <f t="shared" si="4"/>
        <v>-7.6923076923076934</v>
      </c>
      <c r="F30" s="11" t="str">
        <f t="shared" si="5"/>
        <v>%</v>
      </c>
    </row>
    <row r="31" spans="1:6" ht="16.5" x14ac:dyDescent="0.25">
      <c r="A31" s="47" t="s">
        <v>31</v>
      </c>
      <c r="B31" s="48"/>
      <c r="C31" s="22">
        <v>13</v>
      </c>
      <c r="D31" s="23">
        <v>30</v>
      </c>
      <c r="E31" s="10">
        <f t="shared" si="4"/>
        <v>-56.666666666666664</v>
      </c>
      <c r="F31" s="11" t="str">
        <f t="shared" si="5"/>
        <v>%</v>
      </c>
    </row>
    <row r="32" spans="1:6" ht="16.5" x14ac:dyDescent="0.25">
      <c r="A32" s="47" t="s">
        <v>38</v>
      </c>
      <c r="B32" s="48"/>
      <c r="C32" s="22">
        <v>5</v>
      </c>
      <c r="D32" s="23">
        <v>2</v>
      </c>
      <c r="E32" s="10">
        <f t="shared" si="4"/>
        <v>2.5</v>
      </c>
      <c r="F32" s="11" t="str">
        <f t="shared" si="5"/>
        <v>раз</v>
      </c>
    </row>
    <row r="33" spans="1:8" ht="16.5" x14ac:dyDescent="0.25">
      <c r="A33" s="47" t="s">
        <v>39</v>
      </c>
      <c r="B33" s="48"/>
      <c r="C33" s="22">
        <v>7</v>
      </c>
      <c r="D33" s="23">
        <v>10</v>
      </c>
      <c r="E33" s="10">
        <f t="shared" si="4"/>
        <v>-30</v>
      </c>
      <c r="F33" s="11" t="str">
        <f t="shared" si="5"/>
        <v>%</v>
      </c>
    </row>
    <row r="34" spans="1:8" ht="16.5" x14ac:dyDescent="0.25">
      <c r="A34" s="47" t="s">
        <v>32</v>
      </c>
      <c r="B34" s="48"/>
      <c r="C34" s="22">
        <v>6</v>
      </c>
      <c r="D34" s="23">
        <v>14</v>
      </c>
      <c r="E34" s="10">
        <f t="shared" si="4"/>
        <v>-57.142857142857146</v>
      </c>
      <c r="F34" s="11" t="str">
        <f t="shared" si="5"/>
        <v>%</v>
      </c>
    </row>
    <row r="35" spans="1:8" ht="16.5" x14ac:dyDescent="0.25">
      <c r="A35" s="52" t="s">
        <v>34</v>
      </c>
      <c r="B35" s="53"/>
      <c r="C35" s="22">
        <v>66</v>
      </c>
      <c r="D35" s="23">
        <v>94</v>
      </c>
      <c r="E35" s="10">
        <f t="shared" si="4"/>
        <v>-29.787234042553195</v>
      </c>
      <c r="F35" s="11" t="str">
        <f t="shared" si="5"/>
        <v>%</v>
      </c>
    </row>
    <row r="36" spans="1:8" ht="16.5" x14ac:dyDescent="0.25">
      <c r="A36" s="52" t="s">
        <v>35</v>
      </c>
      <c r="B36" s="53"/>
      <c r="C36" s="22">
        <v>12</v>
      </c>
      <c r="D36" s="23">
        <v>7</v>
      </c>
      <c r="E36" s="10">
        <f t="shared" si="4"/>
        <v>71.428571428571416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12</v>
      </c>
      <c r="D37" s="23">
        <v>22</v>
      </c>
      <c r="E37" s="10">
        <f t="shared" si="4"/>
        <v>-45.454545454545453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144</v>
      </c>
      <c r="D38" s="23">
        <v>143</v>
      </c>
      <c r="E38" s="10">
        <f t="shared" si="4"/>
        <v>0.69930069930069294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1360</v>
      </c>
      <c r="D39" s="23">
        <v>6121</v>
      </c>
      <c r="E39" s="10">
        <f t="shared" si="4"/>
        <v>-77.781408266623103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5328</v>
      </c>
      <c r="D40" s="23">
        <v>4840</v>
      </c>
      <c r="E40" s="10">
        <f t="shared" si="4"/>
        <v>10.082644628099175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1</v>
      </c>
      <c r="D41" s="23">
        <v>2</v>
      </c>
      <c r="E41" s="10">
        <f t="shared" si="4"/>
        <v>-50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35</v>
      </c>
      <c r="D42" s="23">
        <v>53</v>
      </c>
      <c r="E42" s="10">
        <f t="shared" si="4"/>
        <v>-33.962264150943398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1" t="s">
        <v>43</v>
      </c>
      <c r="B44" s="41"/>
      <c r="C44" s="32"/>
      <c r="D44" s="33"/>
      <c r="E44" s="34"/>
      <c r="F44" s="34"/>
      <c r="G44" s="1"/>
      <c r="H44" s="1"/>
    </row>
    <row r="45" spans="1:8" ht="16.5" x14ac:dyDescent="0.25">
      <c r="A45" s="41"/>
      <c r="B45" s="41"/>
      <c r="C45" s="38"/>
      <c r="D45" s="42"/>
      <c r="E45" s="42"/>
      <c r="F45" s="42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2016-04-27T04:25:23Z</cp:lastPrinted>
  <dcterms:created xsi:type="dcterms:W3CDTF">1997-03-25T06:43:11Z</dcterms:created>
  <dcterms:modified xsi:type="dcterms:W3CDTF">2016-06-29T09:06:25Z</dcterms:modified>
</cp:coreProperties>
</file>