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90" yWindow="-30" windowWidth="8280" windowHeight="4485"/>
  </bookViews>
  <sheets>
    <sheet name="Сводка" sheetId="1" r:id="rId1"/>
  </sheets>
  <calcPr calcId="144525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D1" i="1" l="1"/>
  <c r="F5" i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<sst xmlns="http://schemas.openxmlformats.org/spreadsheetml/2006/main" count="47" uniqueCount="45">
  <si>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</si>
  <si>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</si>
  <si>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</si>
  <si>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</si>
  <si>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</si>
  <si>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</si>
  <si>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</si>
  <si>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</si>
  <si>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</si>
  <si>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 xml:space="preserve">                                Сводка по пожарам на 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</si>
  <si>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</si>
  <si>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</si>
  <si>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</si>
  <si>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</si>
  <si>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</si>
  <si>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</si>
  <si>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</si>
  <si>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</si>
  <si>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</si>
  <si>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</si>
  <si>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</si>
  <si>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</si>
  <si>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</si>
  <si>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</si>
  <si>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</si>
  <si>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</si>
  <si>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</si>
  <si>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</si>
  <si>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</si>
  <si>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</si>
  <si>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</si>
  <si>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</si>
  <si>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</si>
  <si>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</si>
  <si>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</si>
  <si>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</si>
  <si>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</si>
  <si>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</si>
  <si>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</si>
  <si>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</si>
  <si>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</si>
  <si>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</si>
  <si>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>Отдел дознания (по г.Сургуту и Сургутскому району) УНД ГУ МЧС по ХМАО-Югре</t>
  </si>
  <si>
    <t xml:space="preserve">2014 год </t>
  </si>
  <si>
    <t xml:space="preserve">2013 год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</si>
</sst>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102</c:v>
                </c:pt>
                <c:pt idx="1">
                  <c:v>29</c:v>
                </c:pt>
                <c:pt idx="2">
                  <c:v>54</c:v>
                </c:pt>
              </c:numCache>
            </c:numRef>
          </c:val>
        </c:ser>
        <c:ser>
          <c:idx val="1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111</c:v>
                </c:pt>
                <c:pt idx="1">
                  <c:v>29</c:v>
                </c:pt>
                <c:pt idx="2">
                  <c:v>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479168"/>
        <c:axId val="87176320"/>
      </c:barChart>
      <c:catAx>
        <c:axId val="63479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87176320"/>
        <c:crosses val="autoZero"/>
        <c:auto val="1"/>
        <c:lblAlgn val="ctr"/>
        <c:lblOffset val="100"/>
        <c:noMultiLvlLbl val="0"/>
      </c:catAx>
      <c:valAx>
        <c:axId val="871763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634791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21</c:v>
                </c:pt>
                <c:pt idx="1">
                  <c:v>3</c:v>
                </c:pt>
                <c:pt idx="2">
                  <c:v>6</c:v>
                </c:pt>
                <c:pt idx="3">
                  <c:v>12</c:v>
                </c:pt>
                <c:pt idx="4">
                  <c:v>2</c:v>
                </c:pt>
                <c:pt idx="5">
                  <c:v>25</c:v>
                </c:pt>
                <c:pt idx="6">
                  <c:v>33</c:v>
                </c:pt>
                <c:pt idx="7">
                  <c:v>29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32</c:v>
                </c:pt>
                <c:pt idx="1">
                  <c:v>5</c:v>
                </c:pt>
                <c:pt idx="2">
                  <c:v>0</c:v>
                </c:pt>
                <c:pt idx="3">
                  <c:v>12</c:v>
                </c:pt>
                <c:pt idx="4">
                  <c:v>8</c:v>
                </c:pt>
                <c:pt idx="5">
                  <c:v>30</c:v>
                </c:pt>
                <c:pt idx="6">
                  <c:v>24</c:v>
                </c:pt>
                <c:pt idx="7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209856"/>
        <c:axId val="87211392"/>
      </c:barChart>
      <c:catAx>
        <c:axId val="87209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87211392"/>
        <c:crosses val="autoZero"/>
        <c:auto val="1"/>
        <c:lblAlgn val="ctr"/>
        <c:lblOffset val="0"/>
        <c:tickLblSkip val="1"/>
        <c:noMultiLvlLbl val="0"/>
      </c:catAx>
      <c:valAx>
        <c:axId val="8721139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87209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48721300387294E-2"/>
          <c:y val="9.1195248609622553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</c:v>
                </c:pt>
                <c:pt idx="1">
                  <c:v>7</c:v>
                </c:pt>
                <c:pt idx="2">
                  <c:v>2</c:v>
                </c:pt>
                <c:pt idx="3">
                  <c:v>23</c:v>
                </c:pt>
                <c:pt idx="4">
                  <c:v>25</c:v>
                </c:pt>
                <c:pt idx="5">
                  <c:v>0</c:v>
                </c:pt>
                <c:pt idx="6">
                  <c:v>7</c:v>
                </c:pt>
                <c:pt idx="7">
                  <c:v>3</c:v>
                </c:pt>
                <c:pt idx="8">
                  <c:v>33</c:v>
                </c:pt>
                <c:pt idx="9">
                  <c:v>3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11</c:v>
                </c:pt>
                <c:pt idx="1">
                  <c:v>8</c:v>
                </c:pt>
                <c:pt idx="2">
                  <c:v>14</c:v>
                </c:pt>
                <c:pt idx="3">
                  <c:v>15</c:v>
                </c:pt>
                <c:pt idx="4">
                  <c:v>29</c:v>
                </c:pt>
                <c:pt idx="5">
                  <c:v>1</c:v>
                </c:pt>
                <c:pt idx="6">
                  <c:v>11</c:v>
                </c:pt>
                <c:pt idx="7">
                  <c:v>3</c:v>
                </c:pt>
                <c:pt idx="8">
                  <c:v>19</c:v>
                </c:pt>
                <c:pt idx="9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088576"/>
        <c:axId val="88090112"/>
      </c:barChart>
      <c:catAx>
        <c:axId val="880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88090112"/>
        <c:crosses val="autoZero"/>
        <c:auto val="1"/>
        <c:lblAlgn val="ctr"/>
        <c:lblOffset val="100"/>
        <c:tickLblSkip val="1"/>
        <c:noMultiLvlLbl val="0"/>
      </c:catAx>
      <c:valAx>
        <c:axId val="8809011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88088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21</c:v>
                </c:pt>
                <c:pt idx="1">
                  <c:v>3</c:v>
                </c:pt>
                <c:pt idx="2">
                  <c:v>6</c:v>
                </c:pt>
                <c:pt idx="3">
                  <c:v>12</c:v>
                </c:pt>
                <c:pt idx="4">
                  <c:v>2</c:v>
                </c:pt>
                <c:pt idx="5">
                  <c:v>25</c:v>
                </c:pt>
                <c:pt idx="6">
                  <c:v>33</c:v>
                </c:pt>
                <c:pt idx="7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</c:v>
                </c:pt>
                <c:pt idx="1">
                  <c:v>7</c:v>
                </c:pt>
                <c:pt idx="2">
                  <c:v>2</c:v>
                </c:pt>
                <c:pt idx="3">
                  <c:v>23</c:v>
                </c:pt>
                <c:pt idx="4">
                  <c:v>25</c:v>
                </c:pt>
                <c:pt idx="5">
                  <c:v>0</c:v>
                </c:pt>
                <c:pt idx="6">
                  <c:v>7</c:v>
                </c:pt>
                <c:pt idx="7">
                  <c:v>3</c:v>
                </c:pt>
                <c:pt idx="8">
                  <c:v>33</c:v>
                </c:pt>
                <c:pt idx="9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81</xdr:row>
      <xdr:rowOff>0</xdr:rowOff>
    </xdr:from>
    <xdr:to>
      <xdr:col>5</xdr:col>
      <xdr:colOff>504825</xdr:colOff>
      <xdr:row>112</xdr:row>
      <xdr:rowOff>9525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zoomScaleNormal="100" workbookViewId="0">
      <selection activeCell="D31" sqref="D31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41" t="s">
        <v>9</v>
      </c>
      <c r="C1" s="42"/>
      <c r="D1" s="36">
        <f ca="1">TODAY()</f>
        <v>41724</v>
      </c>
      <c r="E1" s="4" t="s">
        <v>37</v>
      </c>
      <c r="F1" s="5"/>
    </row>
    <row r="2" spans="1:7" ht="16.5" customHeight="1" x14ac:dyDescent="0.2">
      <c r="A2" s="58"/>
      <c r="B2" s="58"/>
      <c r="C2" s="52" t="s">
        <v>41</v>
      </c>
      <c r="D2" s="53"/>
      <c r="E2" s="53"/>
      <c r="F2" s="54"/>
    </row>
    <row r="3" spans="1:7" ht="13.5" thickBot="1" x14ac:dyDescent="0.25">
      <c r="A3" s="59"/>
      <c r="B3" s="59"/>
      <c r="C3" s="55"/>
      <c r="D3" s="56"/>
      <c r="E3" s="56"/>
      <c r="F3" s="57"/>
    </row>
    <row r="4" spans="1:7" ht="17.25" x14ac:dyDescent="0.3">
      <c r="A4" s="6" t="s">
        <v>21</v>
      </c>
      <c r="B4" s="7" t="s">
        <v>0</v>
      </c>
      <c r="C4" s="20" t="s">
        <v>43</v>
      </c>
      <c r="D4" s="21" t="s">
        <v>44</v>
      </c>
      <c r="E4" s="43" t="s">
        <v>18</v>
      </c>
      <c r="F4" s="44"/>
    </row>
    <row r="5" spans="1:7" ht="17.25" x14ac:dyDescent="0.3">
      <c r="A5" s="8">
        <v>1</v>
      </c>
      <c r="B5" s="9" t="s">
        <v>1</v>
      </c>
      <c r="C5" s="24">
        <v>102</v>
      </c>
      <c r="D5" s="25">
        <v>111</v>
      </c>
      <c r="E5" s="10">
        <f t="shared" ref="E5:E16" si="0">IF(C5*100/D5-100&gt;100,C5/D5,C5*100/D5-100)</f>
        <v>-8.1081081081081123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34</v>
      </c>
      <c r="C6" s="24">
        <v>29</v>
      </c>
      <c r="D6" s="25">
        <v>29</v>
      </c>
      <c r="E6" s="10">
        <f t="shared" si="0"/>
        <v>0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1107610</v>
      </c>
      <c r="D7" s="27">
        <v>798357</v>
      </c>
      <c r="E7" s="10">
        <f t="shared" si="0"/>
        <v>38.736179428501288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0</v>
      </c>
      <c r="D8" s="27">
        <v>0</v>
      </c>
      <c r="E8" s="10" t="e">
        <f t="shared" si="0"/>
        <v>#DIV/0!</v>
      </c>
      <c r="F8" s="11" t="e">
        <f t="shared" si="1"/>
        <v>#DIV/0!</v>
      </c>
      <c r="G8" s="2"/>
    </row>
    <row r="9" spans="1:7" ht="17.25" x14ac:dyDescent="0.3">
      <c r="A9" s="8">
        <v>5</v>
      </c>
      <c r="B9" s="12" t="s">
        <v>4</v>
      </c>
      <c r="C9" s="28">
        <v>0</v>
      </c>
      <c r="D9" s="29">
        <v>0</v>
      </c>
      <c r="E9" s="10" t="e">
        <f t="shared" si="0"/>
        <v>#DIV/0!</v>
      </c>
      <c r="F9" s="11" t="e">
        <f t="shared" si="1"/>
        <v>#DIV/0!</v>
      </c>
    </row>
    <row r="10" spans="1:7" ht="17.25" x14ac:dyDescent="0.3">
      <c r="A10" s="8">
        <v>6</v>
      </c>
      <c r="B10" s="12" t="s">
        <v>5</v>
      </c>
      <c r="C10" s="30">
        <v>1</v>
      </c>
      <c r="D10" s="31">
        <v>1</v>
      </c>
      <c r="E10" s="10">
        <f t="shared" si="0"/>
        <v>0</v>
      </c>
      <c r="F10" s="11" t="str">
        <f t="shared" si="1"/>
        <v>%</v>
      </c>
    </row>
    <row r="11" spans="1:7" ht="17.25" x14ac:dyDescent="0.3">
      <c r="A11" s="8">
        <v>7</v>
      </c>
      <c r="B11" s="12" t="s">
        <v>6</v>
      </c>
      <c r="C11" s="30">
        <v>0</v>
      </c>
      <c r="D11" s="31">
        <v>0</v>
      </c>
      <c r="E11" s="10" t="e">
        <f t="shared" si="0"/>
        <v>#DIV/0!</v>
      </c>
      <c r="F11" s="11" t="e">
        <f t="shared" si="1"/>
        <v>#DIV/0!</v>
      </c>
    </row>
    <row r="12" spans="1:7" ht="17.25" x14ac:dyDescent="0.3">
      <c r="A12" s="8">
        <v>8</v>
      </c>
      <c r="B12" s="12" t="s">
        <v>19</v>
      </c>
      <c r="C12" s="30">
        <v>54</v>
      </c>
      <c r="D12" s="31">
        <v>61</v>
      </c>
      <c r="E12" s="10">
        <f t="shared" si="0"/>
        <v>-11.47540983606558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4</v>
      </c>
      <c r="D13" s="31">
        <v>14</v>
      </c>
      <c r="E13" s="10">
        <f t="shared" si="0"/>
        <v>-71.428571428571431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0</v>
      </c>
      <c r="D14" s="31">
        <v>0</v>
      </c>
      <c r="E14" s="10" t="e">
        <f t="shared" si="0"/>
        <v>#DIV/0!</v>
      </c>
      <c r="F14" s="11" t="e">
        <f t="shared" si="1"/>
        <v>#DIV/0!</v>
      </c>
    </row>
    <row r="15" spans="1:7" ht="17.25" x14ac:dyDescent="0.3">
      <c r="A15" s="8">
        <v>11</v>
      </c>
      <c r="B15" s="12" t="s">
        <v>8</v>
      </c>
      <c r="C15" s="30">
        <v>41</v>
      </c>
      <c r="D15" s="31">
        <v>2</v>
      </c>
      <c r="E15" s="10">
        <f t="shared" si="0"/>
        <v>20.5</v>
      </c>
      <c r="F15" s="11" t="str">
        <f t="shared" si="1"/>
        <v>раз</v>
      </c>
    </row>
    <row r="16" spans="1:7" ht="17.25" x14ac:dyDescent="0.3">
      <c r="A16" s="8">
        <v>12</v>
      </c>
      <c r="B16" s="12" t="s">
        <v>20</v>
      </c>
      <c r="C16" s="30">
        <v>8520000</v>
      </c>
      <c r="D16" s="31">
        <v>131270000</v>
      </c>
      <c r="E16" s="10">
        <f t="shared" si="0"/>
        <v>-93.509560447931747</v>
      </c>
      <c r="F16" s="11" t="str">
        <f t="shared" si="1"/>
        <v>%</v>
      </c>
    </row>
    <row r="17" spans="1:6" ht="17.25" x14ac:dyDescent="0.3">
      <c r="A17" s="13">
        <v>13</v>
      </c>
      <c r="B17" s="14" t="s">
        <v>16</v>
      </c>
      <c r="C17" s="47"/>
      <c r="D17" s="48"/>
      <c r="E17" s="48"/>
      <c r="F17" s="49"/>
    </row>
    <row r="18" spans="1:6" ht="16.5" x14ac:dyDescent="0.25">
      <c r="A18" s="45" t="s">
        <v>27</v>
      </c>
      <c r="B18" s="46"/>
      <c r="C18" s="22">
        <v>21</v>
      </c>
      <c r="D18" s="23">
        <v>32</v>
      </c>
      <c r="E18" s="10">
        <f t="shared" ref="E18:E25" si="2">IF(C18*100/D18-100&gt;100,C18/D18,C18*100/D18-100)</f>
        <v>-34.375</v>
      </c>
      <c r="F18" s="11" t="str">
        <f t="shared" ref="F18:F25" si="3">IF(C18*100/D18-100&gt;100,"раз","%")</f>
        <v>%</v>
      </c>
    </row>
    <row r="19" spans="1:6" ht="16.5" x14ac:dyDescent="0.25">
      <c r="A19" s="45" t="s">
        <v>26</v>
      </c>
      <c r="B19" s="46"/>
      <c r="C19" s="22">
        <v>3</v>
      </c>
      <c r="D19" s="23">
        <v>5</v>
      </c>
      <c r="E19" s="10">
        <f t="shared" si="2"/>
        <v>-40</v>
      </c>
      <c r="F19" s="11" t="str">
        <f t="shared" si="3"/>
        <v>%</v>
      </c>
    </row>
    <row r="20" spans="1:6" ht="16.5" x14ac:dyDescent="0.25">
      <c r="A20" s="45" t="s">
        <v>25</v>
      </c>
      <c r="B20" s="46"/>
      <c r="C20" s="22">
        <v>6</v>
      </c>
      <c r="D20" s="23">
        <v>0</v>
      </c>
      <c r="E20" s="10" t="e">
        <f t="shared" si="2"/>
        <v>#DIV/0!</v>
      </c>
      <c r="F20" s="11" t="e">
        <f t="shared" si="3"/>
        <v>#DIV/0!</v>
      </c>
    </row>
    <row r="21" spans="1:6" ht="16.5" x14ac:dyDescent="0.25">
      <c r="A21" s="45" t="s">
        <v>24</v>
      </c>
      <c r="B21" s="46"/>
      <c r="C21" s="22">
        <v>12</v>
      </c>
      <c r="D21" s="23">
        <v>12</v>
      </c>
      <c r="E21" s="10">
        <f t="shared" si="2"/>
        <v>0</v>
      </c>
      <c r="F21" s="11" t="str">
        <f t="shared" si="3"/>
        <v>%</v>
      </c>
    </row>
    <row r="22" spans="1:6" ht="16.5" x14ac:dyDescent="0.25">
      <c r="A22" s="45" t="s">
        <v>23</v>
      </c>
      <c r="B22" s="46"/>
      <c r="C22" s="22">
        <v>2</v>
      </c>
      <c r="D22" s="23">
        <v>8</v>
      </c>
      <c r="E22" s="10">
        <f t="shared" si="2"/>
        <v>-75</v>
      </c>
      <c r="F22" s="11" t="str">
        <f t="shared" si="3"/>
        <v>%</v>
      </c>
    </row>
    <row r="23" spans="1:6" ht="16.5" x14ac:dyDescent="0.25">
      <c r="A23" s="45" t="s">
        <v>22</v>
      </c>
      <c r="B23" s="46"/>
      <c r="C23" s="22">
        <v>25</v>
      </c>
      <c r="D23" s="23">
        <v>30</v>
      </c>
      <c r="E23" s="10">
        <f t="shared" si="2"/>
        <v>-16.666666666666671</v>
      </c>
      <c r="F23" s="11" t="str">
        <f t="shared" si="3"/>
        <v>%</v>
      </c>
    </row>
    <row r="24" spans="1:6" ht="16.5" x14ac:dyDescent="0.25">
      <c r="A24" s="50" t="s">
        <v>35</v>
      </c>
      <c r="B24" s="51"/>
      <c r="C24" s="22">
        <v>33</v>
      </c>
      <c r="D24" s="23">
        <v>24</v>
      </c>
      <c r="E24" s="10">
        <f t="shared" si="2"/>
        <v>37.5</v>
      </c>
      <c r="F24" s="11" t="str">
        <f t="shared" si="3"/>
        <v>%</v>
      </c>
    </row>
    <row r="25" spans="1:6" ht="16.5" x14ac:dyDescent="0.25">
      <c r="A25" s="50" t="s">
        <v>38</v>
      </c>
      <c r="B25" s="51"/>
      <c r="C25" s="22">
        <v>29</v>
      </c>
      <c r="D25" s="23">
        <v>29</v>
      </c>
      <c r="E25" s="10">
        <f t="shared" si="2"/>
        <v>0</v>
      </c>
      <c r="F25" s="11" t="str">
        <f t="shared" si="3"/>
        <v>%</v>
      </c>
    </row>
    <row r="26" spans="1:6" ht="17.25" x14ac:dyDescent="0.3">
      <c r="A26" s="15">
        <v>14</v>
      </c>
      <c r="B26" s="14" t="s">
        <v>17</v>
      </c>
      <c r="C26" s="47"/>
      <c r="D26" s="48"/>
      <c r="E26" s="48"/>
      <c r="F26" s="49"/>
    </row>
    <row r="27" spans="1:6" ht="16.5" x14ac:dyDescent="0.25">
      <c r="A27" s="45" t="s">
        <v>28</v>
      </c>
      <c r="B27" s="46"/>
      <c r="C27" s="22">
        <v>2</v>
      </c>
      <c r="D27" s="23">
        <v>11</v>
      </c>
      <c r="E27" s="10">
        <f t="shared" ref="E27:E42" si="4">IF(C27*100/D27-100&gt;100,C27/D27,C27*100/D27-100)</f>
        <v>-81.818181818181813</v>
      </c>
      <c r="F27" s="11" t="str">
        <f t="shared" ref="F27:F42" si="5">IF(C27*100/D27-100&gt;100,"раз","%")</f>
        <v>%</v>
      </c>
    </row>
    <row r="28" spans="1:6" ht="16.5" x14ac:dyDescent="0.25">
      <c r="A28" s="45" t="s">
        <v>29</v>
      </c>
      <c r="B28" s="46"/>
      <c r="C28" s="22">
        <v>7</v>
      </c>
      <c r="D28" s="23">
        <v>8</v>
      </c>
      <c r="E28" s="10">
        <f>IF(C28*100/D28-100&gt;100,C28/D28,C28*100/D28-100)</f>
        <v>-12.5</v>
      </c>
      <c r="F28" s="11" t="str">
        <f>IF(C28*100/D28-100&gt;100,"раз","%")</f>
        <v>%</v>
      </c>
    </row>
    <row r="29" spans="1:6" ht="16.5" x14ac:dyDescent="0.25">
      <c r="A29" s="45" t="s">
        <v>30</v>
      </c>
      <c r="B29" s="46"/>
      <c r="C29" s="22">
        <v>2</v>
      </c>
      <c r="D29" s="23">
        <v>14</v>
      </c>
      <c r="E29" s="10">
        <f>IF(C29*100/D29-100&gt;100,C29/D29,C29*100/D29-100)</f>
        <v>-85.714285714285708</v>
      </c>
      <c r="F29" s="11" t="str">
        <f>IF(C29*100/D29-100&gt;100,"раз","%")</f>
        <v>%</v>
      </c>
    </row>
    <row r="30" spans="1:6" ht="16.5" x14ac:dyDescent="0.25">
      <c r="A30" s="45" t="s">
        <v>31</v>
      </c>
      <c r="B30" s="46"/>
      <c r="C30" s="22">
        <v>23</v>
      </c>
      <c r="D30" s="23">
        <v>15</v>
      </c>
      <c r="E30" s="10">
        <f t="shared" si="4"/>
        <v>53.333333333333343</v>
      </c>
      <c r="F30" s="11" t="str">
        <f t="shared" si="5"/>
        <v>%</v>
      </c>
    </row>
    <row r="31" spans="1:6" ht="16.5" x14ac:dyDescent="0.25">
      <c r="A31" s="45" t="s">
        <v>32</v>
      </c>
      <c r="B31" s="46"/>
      <c r="C31" s="22">
        <v>25</v>
      </c>
      <c r="D31" s="23">
        <v>29</v>
      </c>
      <c r="E31" s="10">
        <f t="shared" si="4"/>
        <v>-13.793103448275858</v>
      </c>
      <c r="F31" s="11" t="str">
        <f t="shared" si="5"/>
        <v>%</v>
      </c>
    </row>
    <row r="32" spans="1:6" ht="16.5" x14ac:dyDescent="0.25">
      <c r="A32" s="45" t="s">
        <v>39</v>
      </c>
      <c r="B32" s="46"/>
      <c r="C32" s="22">
        <v>0</v>
      </c>
      <c r="D32" s="23">
        <v>1</v>
      </c>
      <c r="E32" s="10">
        <f t="shared" si="4"/>
        <v>-100</v>
      </c>
      <c r="F32" s="11" t="str">
        <f t="shared" si="5"/>
        <v>%</v>
      </c>
    </row>
    <row r="33" spans="1:8" ht="16.5" x14ac:dyDescent="0.25">
      <c r="A33" s="45" t="s">
        <v>40</v>
      </c>
      <c r="B33" s="46"/>
      <c r="C33" s="22">
        <v>7</v>
      </c>
      <c r="D33" s="23">
        <v>11</v>
      </c>
      <c r="E33" s="10">
        <f t="shared" si="4"/>
        <v>-36.363636363636367</v>
      </c>
      <c r="F33" s="11" t="str">
        <f t="shared" si="5"/>
        <v>%</v>
      </c>
    </row>
    <row r="34" spans="1:8" ht="16.5" x14ac:dyDescent="0.25">
      <c r="A34" s="45" t="s">
        <v>33</v>
      </c>
      <c r="B34" s="46"/>
      <c r="C34" s="22">
        <v>3</v>
      </c>
      <c r="D34" s="23">
        <v>3</v>
      </c>
      <c r="E34" s="10">
        <f t="shared" si="4"/>
        <v>0</v>
      </c>
      <c r="F34" s="11" t="str">
        <f t="shared" si="5"/>
        <v>%</v>
      </c>
    </row>
    <row r="35" spans="1:8" ht="16.5" x14ac:dyDescent="0.25">
      <c r="A35" s="50" t="s">
        <v>35</v>
      </c>
      <c r="B35" s="51"/>
      <c r="C35" s="22">
        <v>33</v>
      </c>
      <c r="D35" s="23">
        <v>19</v>
      </c>
      <c r="E35" s="10">
        <f t="shared" si="4"/>
        <v>73.68421052631578</v>
      </c>
      <c r="F35" s="11" t="str">
        <f t="shared" si="5"/>
        <v>%</v>
      </c>
    </row>
    <row r="36" spans="1:8" ht="16.5" x14ac:dyDescent="0.25">
      <c r="A36" s="50" t="s">
        <v>36</v>
      </c>
      <c r="B36" s="51"/>
      <c r="C36" s="22">
        <v>3</v>
      </c>
      <c r="D36" s="23">
        <v>8</v>
      </c>
      <c r="E36" s="10">
        <f t="shared" si="4"/>
        <v>-62.5</v>
      </c>
      <c r="F36" s="11" t="str">
        <f t="shared" si="5"/>
        <v>%</v>
      </c>
    </row>
    <row r="37" spans="1:8" ht="17.25" x14ac:dyDescent="0.3">
      <c r="A37" s="16">
        <v>15</v>
      </c>
      <c r="B37" s="17" t="s">
        <v>10</v>
      </c>
      <c r="C37" s="22">
        <v>12</v>
      </c>
      <c r="D37" s="23">
        <v>68</v>
      </c>
      <c r="E37" s="10">
        <f t="shared" si="4"/>
        <v>-82.35294117647058</v>
      </c>
      <c r="F37" s="11" t="str">
        <f t="shared" si="5"/>
        <v>%</v>
      </c>
    </row>
    <row r="38" spans="1:8" ht="17.25" x14ac:dyDescent="0.3">
      <c r="A38" s="8">
        <v>16</v>
      </c>
      <c r="B38" s="12" t="s">
        <v>15</v>
      </c>
      <c r="C38" s="22">
        <v>88</v>
      </c>
      <c r="D38" s="23">
        <v>732</v>
      </c>
      <c r="E38" s="10">
        <f t="shared" si="4"/>
        <v>-87.978142076502735</v>
      </c>
      <c r="F38" s="11" t="str">
        <f t="shared" si="5"/>
        <v>%</v>
      </c>
    </row>
    <row r="39" spans="1:8" ht="17.25" x14ac:dyDescent="0.3">
      <c r="A39" s="8">
        <v>17</v>
      </c>
      <c r="B39" s="12" t="s">
        <v>11</v>
      </c>
      <c r="C39" s="22">
        <v>1062</v>
      </c>
      <c r="D39" s="23">
        <v>732</v>
      </c>
      <c r="E39" s="10">
        <f t="shared" si="4"/>
        <v>45.081967213114751</v>
      </c>
      <c r="F39" s="11" t="str">
        <f t="shared" si="5"/>
        <v>%</v>
      </c>
    </row>
    <row r="40" spans="1:8" ht="17.25" x14ac:dyDescent="0.3">
      <c r="A40" s="8">
        <v>18</v>
      </c>
      <c r="B40" s="12" t="s">
        <v>12</v>
      </c>
      <c r="C40" s="22">
        <v>3477</v>
      </c>
      <c r="D40" s="23">
        <v>2575</v>
      </c>
      <c r="E40" s="10">
        <f t="shared" si="4"/>
        <v>35.029126213592235</v>
      </c>
      <c r="F40" s="11" t="str">
        <f t="shared" si="5"/>
        <v>%</v>
      </c>
    </row>
    <row r="41" spans="1:8" ht="17.25" x14ac:dyDescent="0.3">
      <c r="A41" s="8">
        <v>19</v>
      </c>
      <c r="B41" s="12" t="s">
        <v>13</v>
      </c>
      <c r="C41" s="22">
        <v>3</v>
      </c>
      <c r="D41" s="23">
        <v>3</v>
      </c>
      <c r="E41" s="10">
        <f t="shared" si="4"/>
        <v>0</v>
      </c>
      <c r="F41" s="11" t="str">
        <f t="shared" si="5"/>
        <v>%</v>
      </c>
    </row>
    <row r="42" spans="1:8" ht="17.25" x14ac:dyDescent="0.3">
      <c r="A42" s="8">
        <v>20</v>
      </c>
      <c r="B42" s="12" t="s">
        <v>14</v>
      </c>
      <c r="C42" s="22">
        <v>40</v>
      </c>
      <c r="D42" s="23">
        <v>50</v>
      </c>
      <c r="E42" s="10">
        <f t="shared" si="4"/>
        <v>-20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39" t="s">
        <v>42</v>
      </c>
      <c r="B44" s="39"/>
      <c r="C44" s="32"/>
      <c r="D44" s="33"/>
      <c r="E44" s="34"/>
      <c r="F44" s="34"/>
      <c r="G44" s="1"/>
      <c r="H44" s="1"/>
    </row>
    <row r="45" spans="1:8" ht="16.5" x14ac:dyDescent="0.25">
      <c r="A45" s="39"/>
      <c r="B45" s="39"/>
      <c r="C45" s="38"/>
      <c r="D45" s="40"/>
      <c r="E45" s="40"/>
      <c r="F45" s="40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password="C57B" sheet="1" objects="1" scenarios="1"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</mergeCells>
  <phoneticPr fontId="2" type="noConversion"/>
  <pageMargins left="0.49" right="0.54" top="0.42552083333333335" bottom="0.36614583333333334" header="0.5" footer="0.5"/>
  <pageSetup paperSize="9" scale="93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2014-03-26T07:49:03Z</cp:lastPrinted>
  <dcterms:created xsi:type="dcterms:W3CDTF">1997-03-25T06:43:11Z</dcterms:created>
  <dcterms:modified xsi:type="dcterms:W3CDTF">2014-03-26T07:57:46Z</dcterms:modified>
</cp:coreProperties>
</file>