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90" yWindow="-30" windowWidth="8280" windowHeight="4485"/>
  </bookViews>
  <sheets>
    <sheet name="Сводка" sheetId="1" r:id="rId1"/>
  </sheets>
  <calcPr calcId="144525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<sst xmlns="http://schemas.openxmlformats.org/spreadsheetml/2006/main" count="47" uniqueCount="45">
  <si>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</si>
  <si>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</si>
  <si>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</si>
  <si>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</si>
  <si>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</si>
  <si>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</si>
  <si>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</si>
  <si>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</si>
  <si>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</si>
  <si>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 xml:space="preserve">                                Сводка по пожарам на 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</si>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</sst>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78</c:v>
                </c:pt>
                <c:pt idx="1">
                  <c:v>27</c:v>
                </c:pt>
                <c:pt idx="2">
                  <c:v>43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81</c:v>
                </c:pt>
                <c:pt idx="1">
                  <c:v>15</c:v>
                </c:pt>
                <c:pt idx="2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74880"/>
        <c:axId val="151676416"/>
      </c:barChart>
      <c:catAx>
        <c:axId val="1516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676416"/>
        <c:crosses val="autoZero"/>
        <c:auto val="1"/>
        <c:lblAlgn val="ctr"/>
        <c:lblOffset val="100"/>
        <c:noMultiLvlLbl val="0"/>
      </c:catAx>
      <c:valAx>
        <c:axId val="1516764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67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20</c:v>
                </c:pt>
                <c:pt idx="1">
                  <c:v>1</c:v>
                </c:pt>
                <c:pt idx="2">
                  <c:v>4</c:v>
                </c:pt>
                <c:pt idx="3">
                  <c:v>9</c:v>
                </c:pt>
                <c:pt idx="4">
                  <c:v>0</c:v>
                </c:pt>
                <c:pt idx="5">
                  <c:v>19</c:v>
                </c:pt>
                <c:pt idx="6">
                  <c:v>25</c:v>
                </c:pt>
                <c:pt idx="7">
                  <c:v>27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23</c:v>
                </c:pt>
                <c:pt idx="1">
                  <c:v>4</c:v>
                </c:pt>
                <c:pt idx="2">
                  <c:v>0</c:v>
                </c:pt>
                <c:pt idx="3">
                  <c:v>10</c:v>
                </c:pt>
                <c:pt idx="4">
                  <c:v>7</c:v>
                </c:pt>
                <c:pt idx="5">
                  <c:v>22</c:v>
                </c:pt>
                <c:pt idx="6">
                  <c:v>15</c:v>
                </c:pt>
                <c:pt idx="7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05856"/>
        <c:axId val="151584768"/>
      </c:barChart>
      <c:catAx>
        <c:axId val="1517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584768"/>
        <c:crosses val="autoZero"/>
        <c:auto val="1"/>
        <c:lblAlgn val="ctr"/>
        <c:lblOffset val="0"/>
        <c:tickLblSkip val="1"/>
        <c:noMultiLvlLbl val="0"/>
      </c:catAx>
      <c:valAx>
        <c:axId val="151584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705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19</c:v>
                </c:pt>
                <c:pt idx="4">
                  <c:v>18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29</c:v>
                </c:pt>
                <c:pt idx="9">
                  <c:v>1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  <c:pt idx="4">
                  <c:v>18</c:v>
                </c:pt>
                <c:pt idx="5">
                  <c:v>1</c:v>
                </c:pt>
                <c:pt idx="6">
                  <c:v>8</c:v>
                </c:pt>
                <c:pt idx="7">
                  <c:v>1</c:v>
                </c:pt>
                <c:pt idx="8">
                  <c:v>20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09728"/>
        <c:axId val="151611264"/>
      </c:barChart>
      <c:catAx>
        <c:axId val="1516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611264"/>
        <c:crosses val="autoZero"/>
        <c:auto val="1"/>
        <c:lblAlgn val="ctr"/>
        <c:lblOffset val="100"/>
        <c:tickLblSkip val="1"/>
        <c:noMultiLvlLbl val="0"/>
      </c:catAx>
      <c:valAx>
        <c:axId val="151611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1609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20</c:v>
                </c:pt>
                <c:pt idx="1">
                  <c:v>1</c:v>
                </c:pt>
                <c:pt idx="2">
                  <c:v>4</c:v>
                </c:pt>
                <c:pt idx="3">
                  <c:v>9</c:v>
                </c:pt>
                <c:pt idx="4">
                  <c:v>0</c:v>
                </c:pt>
                <c:pt idx="5">
                  <c:v>19</c:v>
                </c:pt>
                <c:pt idx="6">
                  <c:v>25</c:v>
                </c:pt>
                <c:pt idx="7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19</c:v>
                </c:pt>
                <c:pt idx="4">
                  <c:v>18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29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8" sqref="C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9</v>
      </c>
      <c r="C1" s="42"/>
      <c r="D1" s="36">
        <f ca="1">TODAY()</f>
        <v>41696</v>
      </c>
      <c r="E1" s="4" t="s">
        <v>37</v>
      </c>
      <c r="F1" s="5"/>
    </row>
    <row r="2" spans="1:7" ht="16.5" customHeight="1" x14ac:dyDescent="0.2">
      <c r="A2" s="58"/>
      <c r="B2" s="58"/>
      <c r="C2" s="52" t="s">
        <v>41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21</v>
      </c>
      <c r="B4" s="7" t="s">
        <v>0</v>
      </c>
      <c r="C4" s="20" t="s">
        <v>43</v>
      </c>
      <c r="D4" s="21" t="s">
        <v>44</v>
      </c>
      <c r="E4" s="43" t="s">
        <v>18</v>
      </c>
      <c r="F4" s="44"/>
    </row>
    <row r="5" spans="1:7" ht="17.25" x14ac:dyDescent="0.3">
      <c r="A5" s="8">
        <v>1</v>
      </c>
      <c r="B5" s="9" t="s">
        <v>1</v>
      </c>
      <c r="C5" s="24">
        <v>78</v>
      </c>
      <c r="D5" s="25">
        <v>81</v>
      </c>
      <c r="E5" s="10">
        <f t="shared" ref="E5:E16" si="0">IF(C5*100/D5-100&gt;100,C5/D5,C5*100/D5-100)</f>
        <v>-3.7037037037037095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34</v>
      </c>
      <c r="C6" s="24">
        <v>27</v>
      </c>
      <c r="D6" s="25">
        <v>15</v>
      </c>
      <c r="E6" s="10">
        <f t="shared" si="0"/>
        <v>80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1125060</v>
      </c>
      <c r="D7" s="27">
        <v>703357</v>
      </c>
      <c r="E7" s="10">
        <f t="shared" si="0"/>
        <v>59.955755043313701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19</v>
      </c>
      <c r="C12" s="30">
        <v>43</v>
      </c>
      <c r="D12" s="31">
        <v>45</v>
      </c>
      <c r="E12" s="10">
        <f t="shared" si="0"/>
        <v>-4.4444444444444429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4</v>
      </c>
      <c r="D13" s="31">
        <v>12</v>
      </c>
      <c r="E13" s="10">
        <f t="shared" si="0"/>
        <v>-66.666666666666657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36</v>
      </c>
      <c r="D15" s="31">
        <v>0</v>
      </c>
      <c r="E15" s="10" t="e">
        <f t="shared" si="0"/>
        <v>#DIV/0!</v>
      </c>
      <c r="F15" s="11" t="e">
        <f t="shared" si="1"/>
        <v>#DIV/0!</v>
      </c>
    </row>
    <row r="16" spans="1:7" ht="17.25" x14ac:dyDescent="0.3">
      <c r="A16" s="8">
        <v>12</v>
      </c>
      <c r="B16" s="12" t="s">
        <v>20</v>
      </c>
      <c r="C16" s="30">
        <v>7470000</v>
      </c>
      <c r="D16" s="31">
        <v>8240000</v>
      </c>
      <c r="E16" s="10">
        <f t="shared" si="0"/>
        <v>-9.3446601941747502</v>
      </c>
      <c r="F16" s="11" t="str">
        <f t="shared" si="1"/>
        <v>%</v>
      </c>
    </row>
    <row r="17" spans="1:6" ht="17.25" x14ac:dyDescent="0.3">
      <c r="A17" s="13">
        <v>13</v>
      </c>
      <c r="B17" s="14" t="s">
        <v>16</v>
      </c>
      <c r="C17" s="47"/>
      <c r="D17" s="48"/>
      <c r="E17" s="48"/>
      <c r="F17" s="49"/>
    </row>
    <row r="18" spans="1:6" ht="16.5" x14ac:dyDescent="0.25">
      <c r="A18" s="45" t="s">
        <v>27</v>
      </c>
      <c r="B18" s="46"/>
      <c r="C18" s="22">
        <v>20</v>
      </c>
      <c r="D18" s="23">
        <v>23</v>
      </c>
      <c r="E18" s="10">
        <f t="shared" ref="E18:E25" si="2">IF(C18*100/D18-100&gt;100,C18/D18,C18*100/D18-100)</f>
        <v>-13.043478260869563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26</v>
      </c>
      <c r="B19" s="46"/>
      <c r="C19" s="22">
        <v>1</v>
      </c>
      <c r="D19" s="23">
        <v>4</v>
      </c>
      <c r="E19" s="10">
        <f t="shared" si="2"/>
        <v>-75</v>
      </c>
      <c r="F19" s="11" t="str">
        <f t="shared" si="3"/>
        <v>%</v>
      </c>
    </row>
    <row r="20" spans="1:6" ht="16.5" x14ac:dyDescent="0.25">
      <c r="A20" s="45" t="s">
        <v>25</v>
      </c>
      <c r="B20" s="46"/>
      <c r="C20" s="22">
        <v>4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45" t="s">
        <v>24</v>
      </c>
      <c r="B21" s="46"/>
      <c r="C21" s="22">
        <v>9</v>
      </c>
      <c r="D21" s="23">
        <v>10</v>
      </c>
      <c r="E21" s="10">
        <f t="shared" si="2"/>
        <v>-10</v>
      </c>
      <c r="F21" s="11" t="str">
        <f t="shared" si="3"/>
        <v>%</v>
      </c>
    </row>
    <row r="22" spans="1:6" ht="16.5" x14ac:dyDescent="0.25">
      <c r="A22" s="45" t="s">
        <v>23</v>
      </c>
      <c r="B22" s="46"/>
      <c r="C22" s="22">
        <v>0</v>
      </c>
      <c r="D22" s="23">
        <v>7</v>
      </c>
      <c r="E22" s="10">
        <f t="shared" si="2"/>
        <v>-100</v>
      </c>
      <c r="F22" s="11" t="str">
        <f t="shared" si="3"/>
        <v>%</v>
      </c>
    </row>
    <row r="23" spans="1:6" ht="16.5" x14ac:dyDescent="0.25">
      <c r="A23" s="45" t="s">
        <v>22</v>
      </c>
      <c r="B23" s="46"/>
      <c r="C23" s="22">
        <v>19</v>
      </c>
      <c r="D23" s="23">
        <v>22</v>
      </c>
      <c r="E23" s="10">
        <f t="shared" si="2"/>
        <v>-13.63636363636364</v>
      </c>
      <c r="F23" s="11" t="str">
        <f t="shared" si="3"/>
        <v>%</v>
      </c>
    </row>
    <row r="24" spans="1:6" ht="16.5" x14ac:dyDescent="0.25">
      <c r="A24" s="50" t="s">
        <v>35</v>
      </c>
      <c r="B24" s="51"/>
      <c r="C24" s="22">
        <v>25</v>
      </c>
      <c r="D24" s="23">
        <v>15</v>
      </c>
      <c r="E24" s="10">
        <f t="shared" si="2"/>
        <v>66.666666666666657</v>
      </c>
      <c r="F24" s="11" t="str">
        <f t="shared" si="3"/>
        <v>%</v>
      </c>
    </row>
    <row r="25" spans="1:6" ht="16.5" x14ac:dyDescent="0.25">
      <c r="A25" s="50" t="s">
        <v>38</v>
      </c>
      <c r="B25" s="51"/>
      <c r="C25" s="22">
        <v>27</v>
      </c>
      <c r="D25" s="23">
        <v>15</v>
      </c>
      <c r="E25" s="10">
        <f t="shared" si="2"/>
        <v>80</v>
      </c>
      <c r="F25" s="11" t="str">
        <f t="shared" si="3"/>
        <v>%</v>
      </c>
    </row>
    <row r="26" spans="1:6" ht="17.25" x14ac:dyDescent="0.3">
      <c r="A26" s="15">
        <v>14</v>
      </c>
      <c r="B26" s="14" t="s">
        <v>17</v>
      </c>
      <c r="C26" s="47"/>
      <c r="D26" s="48"/>
      <c r="E26" s="48"/>
      <c r="F26" s="49"/>
    </row>
    <row r="27" spans="1:6" ht="16.5" x14ac:dyDescent="0.25">
      <c r="A27" s="45" t="s">
        <v>28</v>
      </c>
      <c r="B27" s="46"/>
      <c r="C27" s="22">
        <v>0</v>
      </c>
      <c r="D27" s="23">
        <v>6</v>
      </c>
      <c r="E27" s="10">
        <f t="shared" ref="E27:E42" si="4">IF(C27*100/D27-100&gt;100,C27/D27,C27*100/D27-100)</f>
        <v>-100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29</v>
      </c>
      <c r="B28" s="46"/>
      <c r="C28" s="22">
        <v>5</v>
      </c>
      <c r="D28" s="23">
        <v>6</v>
      </c>
      <c r="E28" s="10">
        <f>IF(C28*100/D28-100&gt;100,C28/D28,C28*100/D28-100)</f>
        <v>-16.666666666666671</v>
      </c>
      <c r="F28" s="11" t="str">
        <f>IF(C28*100/D28-100&gt;100,"раз","%")</f>
        <v>%</v>
      </c>
    </row>
    <row r="29" spans="1:6" ht="16.5" x14ac:dyDescent="0.25">
      <c r="A29" s="45" t="s">
        <v>30</v>
      </c>
      <c r="B29" s="46"/>
      <c r="C29" s="22">
        <v>2</v>
      </c>
      <c r="D29" s="23">
        <v>10</v>
      </c>
      <c r="E29" s="10">
        <f>IF(C29*100/D29-100&gt;100,C29/D29,C29*100/D29-100)</f>
        <v>-80</v>
      </c>
      <c r="F29" s="11" t="str">
        <f>IF(C29*100/D29-100&gt;100,"раз","%")</f>
        <v>%</v>
      </c>
    </row>
    <row r="30" spans="1:6" ht="16.5" x14ac:dyDescent="0.25">
      <c r="A30" s="45" t="s">
        <v>31</v>
      </c>
      <c r="B30" s="46"/>
      <c r="C30" s="22">
        <v>19</v>
      </c>
      <c r="D30" s="23">
        <v>11</v>
      </c>
      <c r="E30" s="10">
        <f t="shared" si="4"/>
        <v>72.72727272727272</v>
      </c>
      <c r="F30" s="11" t="str">
        <f t="shared" si="5"/>
        <v>%</v>
      </c>
    </row>
    <row r="31" spans="1:6" ht="16.5" x14ac:dyDescent="0.25">
      <c r="A31" s="45" t="s">
        <v>32</v>
      </c>
      <c r="B31" s="46"/>
      <c r="C31" s="22">
        <v>18</v>
      </c>
      <c r="D31" s="23">
        <v>18</v>
      </c>
      <c r="E31" s="10">
        <f t="shared" si="4"/>
        <v>0</v>
      </c>
      <c r="F31" s="11" t="str">
        <f t="shared" si="5"/>
        <v>%</v>
      </c>
    </row>
    <row r="32" spans="1:6" ht="16.5" x14ac:dyDescent="0.25">
      <c r="A32" s="45" t="s">
        <v>39</v>
      </c>
      <c r="B32" s="46"/>
      <c r="C32" s="22">
        <v>0</v>
      </c>
      <c r="D32" s="23">
        <v>1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40</v>
      </c>
      <c r="B33" s="46"/>
      <c r="C33" s="22">
        <v>5</v>
      </c>
      <c r="D33" s="23">
        <v>8</v>
      </c>
      <c r="E33" s="10">
        <f t="shared" si="4"/>
        <v>-37.5</v>
      </c>
      <c r="F33" s="11" t="str">
        <f t="shared" si="5"/>
        <v>%</v>
      </c>
    </row>
    <row r="34" spans="1:8" ht="16.5" x14ac:dyDescent="0.25">
      <c r="A34" s="45" t="s">
        <v>33</v>
      </c>
      <c r="B34" s="46"/>
      <c r="C34" s="22">
        <v>0</v>
      </c>
      <c r="D34" s="23">
        <v>1</v>
      </c>
      <c r="E34" s="10">
        <f t="shared" si="4"/>
        <v>-100</v>
      </c>
      <c r="F34" s="11" t="str">
        <f t="shared" si="5"/>
        <v>%</v>
      </c>
    </row>
    <row r="35" spans="1:8" ht="16.5" x14ac:dyDescent="0.25">
      <c r="A35" s="50" t="s">
        <v>35</v>
      </c>
      <c r="B35" s="51"/>
      <c r="C35" s="22">
        <v>29</v>
      </c>
      <c r="D35" s="23">
        <v>20</v>
      </c>
      <c r="E35" s="10">
        <f t="shared" si="4"/>
        <v>45</v>
      </c>
      <c r="F35" s="11" t="str">
        <f t="shared" si="5"/>
        <v>%</v>
      </c>
    </row>
    <row r="36" spans="1:8" ht="16.5" x14ac:dyDescent="0.25">
      <c r="A36" s="50" t="s">
        <v>36</v>
      </c>
      <c r="B36" s="51"/>
      <c r="C36" s="22">
        <v>1</v>
      </c>
      <c r="D36" s="23">
        <v>1</v>
      </c>
      <c r="E36" s="10">
        <f t="shared" si="4"/>
        <v>0</v>
      </c>
      <c r="F36" s="11" t="str">
        <f t="shared" si="5"/>
        <v>%</v>
      </c>
    </row>
    <row r="37" spans="1:8" ht="17.25" x14ac:dyDescent="0.3">
      <c r="A37" s="16">
        <v>15</v>
      </c>
      <c r="B37" s="17" t="s">
        <v>10</v>
      </c>
      <c r="C37" s="22">
        <v>9</v>
      </c>
      <c r="D37" s="23">
        <v>4</v>
      </c>
      <c r="E37" s="10">
        <f t="shared" si="4"/>
        <v>2.25</v>
      </c>
      <c r="F37" s="11" t="str">
        <f t="shared" si="5"/>
        <v>раз</v>
      </c>
    </row>
    <row r="38" spans="1:8" ht="17.25" x14ac:dyDescent="0.3">
      <c r="A38" s="8">
        <v>16</v>
      </c>
      <c r="B38" s="12" t="s">
        <v>15</v>
      </c>
      <c r="C38" s="22">
        <v>61</v>
      </c>
      <c r="D38" s="23">
        <v>51</v>
      </c>
      <c r="E38" s="10">
        <f t="shared" si="4"/>
        <v>19.607843137254903</v>
      </c>
      <c r="F38" s="11" t="str">
        <f t="shared" si="5"/>
        <v>%</v>
      </c>
    </row>
    <row r="39" spans="1:8" ht="17.25" x14ac:dyDescent="0.3">
      <c r="A39" s="8">
        <v>17</v>
      </c>
      <c r="B39" s="12" t="s">
        <v>11</v>
      </c>
      <c r="C39" s="22">
        <v>932</v>
      </c>
      <c r="D39" s="23">
        <v>548</v>
      </c>
      <c r="E39" s="10">
        <f t="shared" si="4"/>
        <v>70.072992700729941</v>
      </c>
      <c r="F39" s="11" t="str">
        <f t="shared" si="5"/>
        <v>%</v>
      </c>
    </row>
    <row r="40" spans="1:8" ht="17.25" x14ac:dyDescent="0.3">
      <c r="A40" s="8">
        <v>18</v>
      </c>
      <c r="B40" s="12" t="s">
        <v>12</v>
      </c>
      <c r="C40" s="22">
        <v>2764</v>
      </c>
      <c r="D40" s="23">
        <v>1967</v>
      </c>
      <c r="E40" s="10">
        <f t="shared" si="4"/>
        <v>40.518556176919162</v>
      </c>
      <c r="F40" s="11" t="str">
        <f t="shared" si="5"/>
        <v>%</v>
      </c>
    </row>
    <row r="41" spans="1:8" ht="17.25" x14ac:dyDescent="0.3">
      <c r="A41" s="8">
        <v>19</v>
      </c>
      <c r="B41" s="12" t="s">
        <v>13</v>
      </c>
      <c r="C41" s="22">
        <v>1</v>
      </c>
      <c r="D41" s="23">
        <v>3</v>
      </c>
      <c r="E41" s="10">
        <f t="shared" si="4"/>
        <v>-66.666666666666657</v>
      </c>
      <c r="F41" s="11" t="str">
        <f t="shared" si="5"/>
        <v>%</v>
      </c>
    </row>
    <row r="42" spans="1:8" ht="17.25" x14ac:dyDescent="0.3">
      <c r="A42" s="8">
        <v>20</v>
      </c>
      <c r="B42" s="12" t="s">
        <v>14</v>
      </c>
      <c r="C42" s="22">
        <v>34</v>
      </c>
      <c r="D42" s="23">
        <v>37</v>
      </c>
      <c r="E42" s="10">
        <f t="shared" si="4"/>
        <v>-8.1081081081081123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42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Admin</cp:lastModifiedBy>
  <cp:lastPrinted>2014-02-26T07:37:31Z</cp:lastPrinted>
  <dcterms:created xsi:type="dcterms:W3CDTF">1997-03-25T06:43:11Z</dcterms:created>
  <dcterms:modified xsi:type="dcterms:W3CDTF">2014-02-26T07:37:54Z</dcterms:modified>
</cp:coreProperties>
</file>