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Бюджет -  2020-2022\Переутверждение БЮДЖЕТ 2020-2022\5. Сентябрь\В Думу\"/>
    </mc:Choice>
  </mc:AlternateContent>
  <bookViews>
    <workbookView xWindow="0" yWindow="0" windowWidth="28800" windowHeight="12300"/>
  </bookViews>
  <sheets>
    <sheet name="Бюджет" sheetId="1" r:id="rId1"/>
  </sheets>
  <definedNames>
    <definedName name="APPT" localSheetId="0">Бюджет!$A$50</definedName>
    <definedName name="FIO" localSheetId="0">Бюджет!$J$50</definedName>
    <definedName name="LAST_CELL" localSheetId="0">Бюджет!#REF!</definedName>
    <definedName name="SIGN" localSheetId="0">Бюджет!$A$50:$N$51</definedName>
    <definedName name="_xlnm.Print_Titles" localSheetId="0">Бюджет!$4:$6</definedName>
    <definedName name="_xlnm.Print_Area" localSheetId="0">Бюджет!$A$1:$N$57</definedName>
  </definedNames>
  <calcPr calcId="162913"/>
</workbook>
</file>

<file path=xl/calcChain.xml><?xml version="1.0" encoding="utf-8"?>
<calcChain xmlns="http://schemas.openxmlformats.org/spreadsheetml/2006/main">
  <c r="C22" i="1" l="1"/>
  <c r="D22" i="1" s="1"/>
  <c r="L7" i="1"/>
  <c r="M7" i="1" s="1"/>
  <c r="H22" i="1"/>
  <c r="I22" i="1" s="1"/>
  <c r="H26" i="1"/>
  <c r="I26" i="1" s="1"/>
  <c r="D26" i="1"/>
  <c r="C42" i="1"/>
  <c r="D42" i="1" s="1"/>
  <c r="C8" i="1"/>
  <c r="D8" i="1" s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3" i="1"/>
  <c r="I24" i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3" i="1"/>
  <c r="D44" i="1"/>
  <c r="D45" i="1"/>
  <c r="D46" i="1"/>
  <c r="D47" i="1"/>
  <c r="D48" i="1"/>
  <c r="D49" i="1"/>
  <c r="D50" i="1"/>
  <c r="D51" i="1"/>
  <c r="H7" i="1" l="1"/>
  <c r="I7" i="1" s="1"/>
  <c r="C7" i="1"/>
  <c r="D7" i="1" s="1"/>
</calcChain>
</file>

<file path=xl/sharedStrings.xml><?xml version="1.0" encoding="utf-8"?>
<sst xmlns="http://schemas.openxmlformats.org/spreadsheetml/2006/main" count="67" uniqueCount="36">
  <si>
    <t>Автомобильная парковка вблизи медицинских учреждений, ул. Энергетиков, 14, г. Сургут</t>
  </si>
  <si>
    <t>местный бюджет</t>
  </si>
  <si>
    <t>Участок набережной протоки Кривуля в г.Сургуте</t>
  </si>
  <si>
    <t>Автомобильная парковка БУ ХМАО-Югры "СГКП № 2", ул. Федорова, 69 г. Сургут</t>
  </si>
  <si>
    <t>Автомобильная парковка БУ ХМАО-Югры "СКПНБ", ул. Юности, 1, г. Сургут</t>
  </si>
  <si>
    <t>Автомобильная парковка БУ ХМАО-Югры "СГСП № 2", пр. Советов, 3, г. Сургут</t>
  </si>
  <si>
    <t>Автомобильная парковка БУ ХМАО-Югры "СГСП № 1", ул. Пушкина, 5/1, г. Сургут</t>
  </si>
  <si>
    <t>Автомобильная парковка БУ ХМАО-Югры "СГКП № 4", пр. Набережный, 41, г. Сургут</t>
  </si>
  <si>
    <t>Автомобильная парковка вблизи медицинских учреждений по ул. Губкина, г. Сургут</t>
  </si>
  <si>
    <t>Экопарк "За Саймой"</t>
  </si>
  <si>
    <t>окружной бюджет</t>
  </si>
  <si>
    <t>федеральный бюджет</t>
  </si>
  <si>
    <t>Парк в микрорайоне 40</t>
  </si>
  <si>
    <t>Благоустройство в районе СурГУ в г. Сургуте</t>
  </si>
  <si>
    <t>Благоустройство территории, прилегающей к Храму Преображения Господня в микрорайоне 23А</t>
  </si>
  <si>
    <t>Сквер, прилегающий к территории МКУ "Дворец торжеств" (10 952 кв.м.)</t>
  </si>
  <si>
    <t>Главная площадь города Сургута</t>
  </si>
  <si>
    <t>Реконструкция (реновация) рекреационных территорий общественных пространств в западном жилом районе города Сургута</t>
  </si>
  <si>
    <t>Благоустройство сквера на пересечении бульвара Свободы и проспекта Ленина в г. Сургуте</t>
  </si>
  <si>
    <t>Сквер, прилегающий к территории МКУ "Дворец торжеств"</t>
  </si>
  <si>
    <t>Парковая зона в мкр-не 20А</t>
  </si>
  <si>
    <t>Парк в мкр. 38</t>
  </si>
  <si>
    <t>ВСЕГО</t>
  </si>
  <si>
    <t>Наименование</t>
  </si>
  <si>
    <t xml:space="preserve">Сумма на 2020 год </t>
  </si>
  <si>
    <t xml:space="preserve">Сумма на 2021 год </t>
  </si>
  <si>
    <t xml:space="preserve">Утверждено решением Думы города </t>
  </si>
  <si>
    <t>Вносимые 
изменения*</t>
  </si>
  <si>
    <t>Бюджет с учетом вносимых изменений</t>
  </si>
  <si>
    <t>в редакции 
от 14.07.2020 
№ 614-VI ДГ</t>
  </si>
  <si>
    <t xml:space="preserve">уточненный 
план по
состоянию на
25.08.2020 </t>
  </si>
  <si>
    <t>Кассовое 
исполнение 
расходов по 
состоянию на 
25.08.2020 г.</t>
  </si>
  <si>
    <t xml:space="preserve">Сумма на 2022 год </t>
  </si>
  <si>
    <t>Справочная информация об объектах благоустройства, 
обустраиваемых в 2020 году и плановом период 2021-2022 годов (включая расходы капитального характера)</t>
  </si>
  <si>
    <t>уточненный 
план по
состоянию на 
25.08.2020 г.</t>
  </si>
  <si>
    <t>* включенные во внесенный в Думу города проект решения «О внесении изменений в решение Думы города от 25.12.2019 № 538-VI ДГ «О бюджете городского округа город Сургут на 2020 год и плановый период 2021- 2022 годов», планируемый к рассмотрению в сентябре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</si>
</sst>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 indent="2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53"/>
  <sheetViews>
    <sheetView showGridLines="0" tabSelected="1" view="pageBreakPreview" zoomScaleNormal="100" zoomScaleSheetLayoutView="100" workbookViewId="0">
      <pane ySplit="7" topLeftCell="A41" activePane="bottomLeft" state="frozen"/>
      <selection pane="bottomLeft" activeCell="L54" sqref="L54"/>
    </sheetView>
  </sheetViews>
  <sheetFormatPr defaultRowHeight="12.75" customHeight="1" x14ac:dyDescent="0.2"/>
  <cols>
    <col min="1" max="1" width="30.7109375" customWidth="1"/>
    <col min="2" max="2" width="16" customWidth="1"/>
    <col min="3" max="4" width="15.42578125" customWidth="1"/>
    <col min="5" max="5" width="16.5703125" customWidth="1"/>
    <col min="6" max="6" width="16.7109375" customWidth="1"/>
    <col min="7" max="7" width="16" customWidth="1"/>
    <col min="8" max="9" width="15.42578125" customWidth="1"/>
    <col min="10" max="10" width="16.7109375" customWidth="1"/>
    <col min="11" max="11" width="16" customWidth="1"/>
    <col min="12" max="12" width="15.42578125" customWidth="1"/>
    <col min="13" max="13" width="15.85546875" customWidth="1"/>
    <col min="14" max="14" width="16.7109375" customWidth="1"/>
  </cols>
  <sheetData>
    <row r="1" spans="1:14" ht="22.5" customHeight="1" x14ac:dyDescent="0.2"/>
    <row r="2" spans="1:14" ht="48" customHeight="1" x14ac:dyDescent="0.2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8" customHeight="1" x14ac:dyDescent="0.2"/>
    <row r="4" spans="1:14" ht="17.25" x14ac:dyDescent="0.2">
      <c r="A4" s="10" t="s">
        <v>23</v>
      </c>
      <c r="B4" s="11" t="s">
        <v>24</v>
      </c>
      <c r="C4" s="11"/>
      <c r="D4" s="11"/>
      <c r="E4" s="11"/>
      <c r="F4" s="11"/>
      <c r="G4" s="11" t="s">
        <v>25</v>
      </c>
      <c r="H4" s="11"/>
      <c r="I4" s="11"/>
      <c r="J4" s="11"/>
      <c r="K4" s="11" t="s">
        <v>32</v>
      </c>
      <c r="L4" s="11"/>
      <c r="M4" s="11"/>
      <c r="N4" s="11"/>
    </row>
    <row r="5" spans="1:14" ht="19.5" customHeight="1" x14ac:dyDescent="0.2">
      <c r="A5" s="10"/>
      <c r="B5" s="10" t="s">
        <v>26</v>
      </c>
      <c r="C5" s="10"/>
      <c r="D5" s="10"/>
      <c r="E5" s="10" t="s">
        <v>30</v>
      </c>
      <c r="F5" s="10" t="s">
        <v>31</v>
      </c>
      <c r="G5" s="10" t="s">
        <v>26</v>
      </c>
      <c r="H5" s="10"/>
      <c r="I5" s="10"/>
      <c r="J5" s="10" t="s">
        <v>34</v>
      </c>
      <c r="K5" s="10" t="s">
        <v>26</v>
      </c>
      <c r="L5" s="10"/>
      <c r="M5" s="10"/>
      <c r="N5" s="10" t="s">
        <v>34</v>
      </c>
    </row>
    <row r="6" spans="1:14" ht="69" x14ac:dyDescent="0.2">
      <c r="A6" s="10"/>
      <c r="B6" s="1" t="s">
        <v>29</v>
      </c>
      <c r="C6" s="1" t="s">
        <v>27</v>
      </c>
      <c r="D6" s="1" t="s">
        <v>28</v>
      </c>
      <c r="E6" s="10"/>
      <c r="F6" s="10"/>
      <c r="G6" s="1" t="s">
        <v>29</v>
      </c>
      <c r="H6" s="1" t="s">
        <v>27</v>
      </c>
      <c r="I6" s="1" t="s">
        <v>28</v>
      </c>
      <c r="J6" s="10"/>
      <c r="K6" s="1" t="s">
        <v>29</v>
      </c>
      <c r="L6" s="1" t="s">
        <v>27</v>
      </c>
      <c r="M6" s="1" t="s">
        <v>28</v>
      </c>
      <c r="N6" s="10"/>
    </row>
    <row r="7" spans="1:14" ht="15.75" x14ac:dyDescent="0.2">
      <c r="A7" s="2" t="s">
        <v>22</v>
      </c>
      <c r="B7" s="3">
        <v>327099659.68000001</v>
      </c>
      <c r="C7" s="3">
        <f>C8+C10+C12+C14+C16+C18+C20+C22+C26+C30+C34+C36+C38+C40+C42+C44+C46+C48+C50</f>
        <v>18655648.07</v>
      </c>
      <c r="D7" s="3">
        <f>B7+C7</f>
        <v>345755307.75</v>
      </c>
      <c r="E7" s="3">
        <v>327377556.47000003</v>
      </c>
      <c r="F7" s="3">
        <v>74441618.209999993</v>
      </c>
      <c r="G7" s="3">
        <v>152111797.91</v>
      </c>
      <c r="H7" s="3">
        <f>H8+H10+H12+H14+H16+H18+H20+H22+H26+H30+H34+H36+H38+H40+H42+H44+H46+H48+H50</f>
        <v>2924234</v>
      </c>
      <c r="I7" s="3">
        <f>G7+H7</f>
        <v>155036031.91</v>
      </c>
      <c r="J7" s="3">
        <v>151833901.12</v>
      </c>
      <c r="K7" s="3">
        <v>159791483.5</v>
      </c>
      <c r="L7" s="3">
        <f>L8+L10+L12+L14+L16+L18+L20+L22+L26+L30+L34+L36+L38+L40+L42+L44+L46+L48+L50</f>
        <v>10274616</v>
      </c>
      <c r="M7" s="3">
        <f>K7+L7</f>
        <v>170066099.5</v>
      </c>
      <c r="N7" s="3">
        <v>159791483.5</v>
      </c>
    </row>
    <row r="8" spans="1:14" ht="63" x14ac:dyDescent="0.2">
      <c r="A8" s="4" t="s">
        <v>0</v>
      </c>
      <c r="B8" s="5">
        <v>7444805.7999999998</v>
      </c>
      <c r="C8" s="5">
        <f>C9</f>
        <v>-482026.06</v>
      </c>
      <c r="D8" s="5">
        <f>B8+C8</f>
        <v>6962779.7400000002</v>
      </c>
      <c r="E8" s="5">
        <v>7444805.7999999998</v>
      </c>
      <c r="F8" s="5">
        <v>0</v>
      </c>
      <c r="G8" s="5">
        <v>0</v>
      </c>
      <c r="H8" s="5"/>
      <c r="I8" s="5">
        <f>G8+H8</f>
        <v>0</v>
      </c>
      <c r="J8" s="5">
        <v>0</v>
      </c>
      <c r="K8" s="5">
        <v>0</v>
      </c>
      <c r="L8" s="5"/>
      <c r="M8" s="5">
        <f>K8+L8</f>
        <v>0</v>
      </c>
      <c r="N8" s="5">
        <v>0</v>
      </c>
    </row>
    <row r="9" spans="1:14" ht="15.75" x14ac:dyDescent="0.2">
      <c r="A9" s="6" t="s">
        <v>1</v>
      </c>
      <c r="B9" s="7">
        <v>7444805.7999999998</v>
      </c>
      <c r="C9" s="7">
        <v>-482026.06</v>
      </c>
      <c r="D9" s="7">
        <f t="shared" ref="D9:D51" si="0">B9+C9</f>
        <v>6962779.7400000002</v>
      </c>
      <c r="E9" s="7">
        <v>7444805.7999999998</v>
      </c>
      <c r="F9" s="7">
        <v>0</v>
      </c>
      <c r="G9" s="7">
        <v>0</v>
      </c>
      <c r="H9" s="7"/>
      <c r="I9" s="7">
        <f t="shared" ref="I9:I51" si="1">G9+H9</f>
        <v>0</v>
      </c>
      <c r="J9" s="7">
        <v>0</v>
      </c>
      <c r="K9" s="7">
        <v>0</v>
      </c>
      <c r="L9" s="7"/>
      <c r="M9" s="7">
        <f t="shared" ref="M9:M51" si="2">K9+L9</f>
        <v>0</v>
      </c>
      <c r="N9" s="7">
        <v>0</v>
      </c>
    </row>
    <row r="10" spans="1:14" ht="47.25" x14ac:dyDescent="0.2">
      <c r="A10" s="4" t="s">
        <v>3</v>
      </c>
      <c r="B10" s="5">
        <v>341850</v>
      </c>
      <c r="C10" s="5"/>
      <c r="D10" s="5">
        <f t="shared" si="0"/>
        <v>341850</v>
      </c>
      <c r="E10" s="5">
        <v>341850</v>
      </c>
      <c r="F10" s="5">
        <v>99987</v>
      </c>
      <c r="G10" s="5">
        <v>632410</v>
      </c>
      <c r="H10" s="5"/>
      <c r="I10" s="5">
        <f t="shared" si="1"/>
        <v>632410</v>
      </c>
      <c r="J10" s="5">
        <v>632410</v>
      </c>
      <c r="K10" s="5">
        <v>0</v>
      </c>
      <c r="L10" s="5"/>
      <c r="M10" s="5">
        <f t="shared" si="2"/>
        <v>0</v>
      </c>
      <c r="N10" s="5">
        <v>0</v>
      </c>
    </row>
    <row r="11" spans="1:14" ht="15.75" x14ac:dyDescent="0.2">
      <c r="A11" s="6" t="s">
        <v>1</v>
      </c>
      <c r="B11" s="7">
        <v>341850</v>
      </c>
      <c r="C11" s="7"/>
      <c r="D11" s="7">
        <f t="shared" si="0"/>
        <v>341850</v>
      </c>
      <c r="E11" s="7">
        <v>341850</v>
      </c>
      <c r="F11" s="7">
        <v>99987</v>
      </c>
      <c r="G11" s="7">
        <v>632410</v>
      </c>
      <c r="H11" s="7"/>
      <c r="I11" s="7">
        <f t="shared" si="1"/>
        <v>632410</v>
      </c>
      <c r="J11" s="7">
        <v>632410</v>
      </c>
      <c r="K11" s="7">
        <v>0</v>
      </c>
      <c r="L11" s="7"/>
      <c r="M11" s="7">
        <f t="shared" si="2"/>
        <v>0</v>
      </c>
      <c r="N11" s="7">
        <v>0</v>
      </c>
    </row>
    <row r="12" spans="1:14" ht="47.25" x14ac:dyDescent="0.2">
      <c r="A12" s="4" t="s">
        <v>4</v>
      </c>
      <c r="B12" s="5">
        <v>0</v>
      </c>
      <c r="C12" s="5"/>
      <c r="D12" s="5">
        <f t="shared" si="0"/>
        <v>0</v>
      </c>
      <c r="E12" s="5">
        <v>0</v>
      </c>
      <c r="F12" s="5">
        <v>0</v>
      </c>
      <c r="G12" s="5">
        <v>923910</v>
      </c>
      <c r="H12" s="5"/>
      <c r="I12" s="5">
        <f t="shared" si="1"/>
        <v>923910</v>
      </c>
      <c r="J12" s="5">
        <v>923910</v>
      </c>
      <c r="K12" s="5">
        <v>7154070</v>
      </c>
      <c r="L12" s="5"/>
      <c r="M12" s="5">
        <f t="shared" si="2"/>
        <v>7154070</v>
      </c>
      <c r="N12" s="5">
        <v>7154070</v>
      </c>
    </row>
    <row r="13" spans="1:14" ht="15.75" x14ac:dyDescent="0.2">
      <c r="A13" s="6" t="s">
        <v>1</v>
      </c>
      <c r="B13" s="7">
        <v>0</v>
      </c>
      <c r="C13" s="7"/>
      <c r="D13" s="7">
        <f t="shared" si="0"/>
        <v>0</v>
      </c>
      <c r="E13" s="7">
        <v>0</v>
      </c>
      <c r="F13" s="7">
        <v>0</v>
      </c>
      <c r="G13" s="7">
        <v>923910</v>
      </c>
      <c r="H13" s="7"/>
      <c r="I13" s="7">
        <f t="shared" si="1"/>
        <v>923910</v>
      </c>
      <c r="J13" s="7">
        <v>923910</v>
      </c>
      <c r="K13" s="7">
        <v>7154070</v>
      </c>
      <c r="L13" s="7"/>
      <c r="M13" s="7">
        <f t="shared" si="2"/>
        <v>7154070</v>
      </c>
      <c r="N13" s="7">
        <v>7154070</v>
      </c>
    </row>
    <row r="14" spans="1:14" ht="47.25" x14ac:dyDescent="0.2">
      <c r="A14" s="4" t="s">
        <v>5</v>
      </c>
      <c r="B14" s="5">
        <v>472080</v>
      </c>
      <c r="C14" s="5"/>
      <c r="D14" s="5">
        <f t="shared" si="0"/>
        <v>472080</v>
      </c>
      <c r="E14" s="5">
        <v>472080</v>
      </c>
      <c r="F14" s="5">
        <v>150147.21</v>
      </c>
      <c r="G14" s="5">
        <v>1456880</v>
      </c>
      <c r="H14" s="5"/>
      <c r="I14" s="5">
        <f t="shared" si="1"/>
        <v>1456880</v>
      </c>
      <c r="J14" s="5">
        <v>1456880</v>
      </c>
      <c r="K14" s="5">
        <v>0</v>
      </c>
      <c r="L14" s="5"/>
      <c r="M14" s="5">
        <f t="shared" si="2"/>
        <v>0</v>
      </c>
      <c r="N14" s="5">
        <v>0</v>
      </c>
    </row>
    <row r="15" spans="1:14" ht="15.75" x14ac:dyDescent="0.2">
      <c r="A15" s="6" t="s">
        <v>1</v>
      </c>
      <c r="B15" s="7">
        <v>472080</v>
      </c>
      <c r="C15" s="7"/>
      <c r="D15" s="7">
        <f t="shared" si="0"/>
        <v>472080</v>
      </c>
      <c r="E15" s="7">
        <v>472080</v>
      </c>
      <c r="F15" s="7">
        <v>150147.21</v>
      </c>
      <c r="G15" s="7">
        <v>1456880</v>
      </c>
      <c r="H15" s="7"/>
      <c r="I15" s="7">
        <f t="shared" si="1"/>
        <v>1456880</v>
      </c>
      <c r="J15" s="7">
        <v>1456880</v>
      </c>
      <c r="K15" s="7">
        <v>0</v>
      </c>
      <c r="L15" s="7"/>
      <c r="M15" s="7">
        <f t="shared" si="2"/>
        <v>0</v>
      </c>
      <c r="N15" s="7">
        <v>0</v>
      </c>
    </row>
    <row r="16" spans="1:14" ht="47.25" x14ac:dyDescent="0.2">
      <c r="A16" s="4" t="s">
        <v>6</v>
      </c>
      <c r="B16" s="5">
        <v>471970</v>
      </c>
      <c r="C16" s="5"/>
      <c r="D16" s="5">
        <f t="shared" si="0"/>
        <v>471970</v>
      </c>
      <c r="E16" s="5">
        <v>471970</v>
      </c>
      <c r="F16" s="5">
        <v>0</v>
      </c>
      <c r="G16" s="5">
        <v>1736690</v>
      </c>
      <c r="H16" s="5"/>
      <c r="I16" s="5">
        <f t="shared" si="1"/>
        <v>1736690</v>
      </c>
      <c r="J16" s="5">
        <v>1736690</v>
      </c>
      <c r="K16" s="5">
        <v>0</v>
      </c>
      <c r="L16" s="5"/>
      <c r="M16" s="5">
        <f t="shared" si="2"/>
        <v>0</v>
      </c>
      <c r="N16" s="5">
        <v>0</v>
      </c>
    </row>
    <row r="17" spans="1:14" ht="15.75" x14ac:dyDescent="0.2">
      <c r="A17" s="6" t="s">
        <v>1</v>
      </c>
      <c r="B17" s="7">
        <v>471970</v>
      </c>
      <c r="C17" s="7"/>
      <c r="D17" s="7">
        <f t="shared" si="0"/>
        <v>471970</v>
      </c>
      <c r="E17" s="7">
        <v>471970</v>
      </c>
      <c r="F17" s="7">
        <v>0</v>
      </c>
      <c r="G17" s="7">
        <v>1736690</v>
      </c>
      <c r="H17" s="7"/>
      <c r="I17" s="7">
        <f t="shared" si="1"/>
        <v>1736690</v>
      </c>
      <c r="J17" s="7">
        <v>1736690</v>
      </c>
      <c r="K17" s="7">
        <v>0</v>
      </c>
      <c r="L17" s="7"/>
      <c r="M17" s="7">
        <f t="shared" si="2"/>
        <v>0</v>
      </c>
      <c r="N17" s="7">
        <v>0</v>
      </c>
    </row>
    <row r="18" spans="1:14" ht="63" x14ac:dyDescent="0.2">
      <c r="A18" s="4" t="s">
        <v>7</v>
      </c>
      <c r="B18" s="5">
        <v>0</v>
      </c>
      <c r="C18" s="5"/>
      <c r="D18" s="5">
        <f t="shared" si="0"/>
        <v>0</v>
      </c>
      <c r="E18" s="5">
        <v>0</v>
      </c>
      <c r="F18" s="5">
        <v>0</v>
      </c>
      <c r="G18" s="5">
        <v>1084790</v>
      </c>
      <c r="H18" s="5"/>
      <c r="I18" s="5">
        <f t="shared" si="1"/>
        <v>1084790</v>
      </c>
      <c r="J18" s="5">
        <v>1084790</v>
      </c>
      <c r="K18" s="5">
        <v>10247420</v>
      </c>
      <c r="L18" s="5"/>
      <c r="M18" s="5">
        <f t="shared" si="2"/>
        <v>10247420</v>
      </c>
      <c r="N18" s="5">
        <v>10247420</v>
      </c>
    </row>
    <row r="19" spans="1:14" ht="15.75" x14ac:dyDescent="0.2">
      <c r="A19" s="6" t="s">
        <v>1</v>
      </c>
      <c r="B19" s="7">
        <v>0</v>
      </c>
      <c r="C19" s="7"/>
      <c r="D19" s="7">
        <f t="shared" si="0"/>
        <v>0</v>
      </c>
      <c r="E19" s="7">
        <v>0</v>
      </c>
      <c r="F19" s="7">
        <v>0</v>
      </c>
      <c r="G19" s="7">
        <v>1084790</v>
      </c>
      <c r="H19" s="7"/>
      <c r="I19" s="7">
        <f t="shared" si="1"/>
        <v>1084790</v>
      </c>
      <c r="J19" s="7">
        <v>1084790</v>
      </c>
      <c r="K19" s="7">
        <v>10247420</v>
      </c>
      <c r="L19" s="7"/>
      <c r="M19" s="7">
        <f t="shared" si="2"/>
        <v>10247420</v>
      </c>
      <c r="N19" s="7">
        <v>10247420</v>
      </c>
    </row>
    <row r="20" spans="1:14" ht="63" x14ac:dyDescent="0.2">
      <c r="A20" s="4" t="s">
        <v>8</v>
      </c>
      <c r="B20" s="5">
        <v>10078542.060000001</v>
      </c>
      <c r="C20" s="5"/>
      <c r="D20" s="5">
        <f t="shared" si="0"/>
        <v>10078542.060000001</v>
      </c>
      <c r="E20" s="5">
        <v>10078542.060000001</v>
      </c>
      <c r="F20" s="5">
        <v>8566289.5500000007</v>
      </c>
      <c r="G20" s="5">
        <v>0</v>
      </c>
      <c r="H20" s="5"/>
      <c r="I20" s="5">
        <f t="shared" si="1"/>
        <v>0</v>
      </c>
      <c r="J20" s="5">
        <v>0</v>
      </c>
      <c r="K20" s="5">
        <v>0</v>
      </c>
      <c r="L20" s="5"/>
      <c r="M20" s="5">
        <f t="shared" si="2"/>
        <v>0</v>
      </c>
      <c r="N20" s="5">
        <v>0</v>
      </c>
    </row>
    <row r="21" spans="1:14" ht="15.75" x14ac:dyDescent="0.2">
      <c r="A21" s="6" t="s">
        <v>1</v>
      </c>
      <c r="B21" s="7">
        <v>10078542.060000001</v>
      </c>
      <c r="C21" s="7"/>
      <c r="D21" s="7">
        <f t="shared" si="0"/>
        <v>10078542.060000001</v>
      </c>
      <c r="E21" s="7">
        <v>10078542.060000001</v>
      </c>
      <c r="F21" s="7">
        <v>8566289.5500000007</v>
      </c>
      <c r="G21" s="7">
        <v>0</v>
      </c>
      <c r="H21" s="7"/>
      <c r="I21" s="7">
        <f t="shared" si="1"/>
        <v>0</v>
      </c>
      <c r="J21" s="7">
        <v>0</v>
      </c>
      <c r="K21" s="7">
        <v>0</v>
      </c>
      <c r="L21" s="7"/>
      <c r="M21" s="7">
        <f t="shared" si="2"/>
        <v>0</v>
      </c>
      <c r="N21" s="7">
        <v>0</v>
      </c>
    </row>
    <row r="22" spans="1:14" ht="15.75" x14ac:dyDescent="0.2">
      <c r="A22" s="4" t="s">
        <v>9</v>
      </c>
      <c r="B22" s="5">
        <v>20926994.059999999</v>
      </c>
      <c r="C22" s="5">
        <f>C23</f>
        <v>21456.959999999999</v>
      </c>
      <c r="D22" s="5">
        <f t="shared" si="0"/>
        <v>20948451.02</v>
      </c>
      <c r="E22" s="5">
        <v>46558483.140000001</v>
      </c>
      <c r="F22" s="5">
        <v>17926000</v>
      </c>
      <c r="G22" s="5">
        <v>39987804.689999998</v>
      </c>
      <c r="H22" s="5">
        <f>H23+H24+H25</f>
        <v>32185.439999999999</v>
      </c>
      <c r="I22" s="5">
        <f t="shared" si="1"/>
        <v>40019990.129999995</v>
      </c>
      <c r="J22" s="5">
        <v>39987804.689999998</v>
      </c>
      <c r="K22" s="5">
        <v>111819625</v>
      </c>
      <c r="L22" s="5"/>
      <c r="M22" s="5">
        <f t="shared" si="2"/>
        <v>111819625</v>
      </c>
      <c r="N22" s="5">
        <v>111819625</v>
      </c>
    </row>
    <row r="23" spans="1:14" ht="15.75" x14ac:dyDescent="0.2">
      <c r="A23" s="6" t="s">
        <v>1</v>
      </c>
      <c r="B23" s="7">
        <v>18545404.969999999</v>
      </c>
      <c r="C23" s="7">
        <v>21456.959999999999</v>
      </c>
      <c r="D23" s="7">
        <f t="shared" si="0"/>
        <v>18566861.93</v>
      </c>
      <c r="E23" s="7">
        <v>44176894.049999997</v>
      </c>
      <c r="F23" s="7">
        <v>17926000</v>
      </c>
      <c r="G23" s="7">
        <v>7997560.9400000004</v>
      </c>
      <c r="H23" s="7">
        <v>32185.439999999999</v>
      </c>
      <c r="I23" s="7">
        <f t="shared" si="1"/>
        <v>8029746.3800000008</v>
      </c>
      <c r="J23" s="7">
        <v>7997560.9400000004</v>
      </c>
      <c r="K23" s="7">
        <v>22363925</v>
      </c>
      <c r="L23" s="7"/>
      <c r="M23" s="7">
        <f t="shared" si="2"/>
        <v>22363925</v>
      </c>
      <c r="N23" s="7">
        <v>22363925</v>
      </c>
    </row>
    <row r="24" spans="1:14" ht="15.75" x14ac:dyDescent="0.2">
      <c r="A24" s="6" t="s">
        <v>10</v>
      </c>
      <c r="B24" s="7">
        <v>1452757.34</v>
      </c>
      <c r="C24" s="7"/>
      <c r="D24" s="7">
        <f t="shared" si="0"/>
        <v>1452757.34</v>
      </c>
      <c r="E24" s="7">
        <v>1452757.34</v>
      </c>
      <c r="F24" s="7">
        <v>0</v>
      </c>
      <c r="G24" s="7">
        <v>19514060.690000001</v>
      </c>
      <c r="H24" s="7"/>
      <c r="I24" s="7">
        <f t="shared" si="1"/>
        <v>19514060.690000001</v>
      </c>
      <c r="J24" s="7">
        <v>19514060.690000001</v>
      </c>
      <c r="K24" s="7">
        <v>54568000</v>
      </c>
      <c r="L24" s="7"/>
      <c r="M24" s="7">
        <f t="shared" si="2"/>
        <v>54568000</v>
      </c>
      <c r="N24" s="7">
        <v>54568000</v>
      </c>
    </row>
    <row r="25" spans="1:14" ht="15.75" x14ac:dyDescent="0.2">
      <c r="A25" s="6" t="s">
        <v>11</v>
      </c>
      <c r="B25" s="7">
        <v>928831.75</v>
      </c>
      <c r="C25" s="7"/>
      <c r="D25" s="7">
        <f t="shared" si="0"/>
        <v>928831.75</v>
      </c>
      <c r="E25" s="7">
        <v>928831.75</v>
      </c>
      <c r="F25" s="7">
        <v>0</v>
      </c>
      <c r="G25" s="7">
        <v>12476183.060000001</v>
      </c>
      <c r="H25" s="7"/>
      <c r="I25" s="7">
        <f t="shared" si="1"/>
        <v>12476183.060000001</v>
      </c>
      <c r="J25" s="7">
        <v>12476183.060000001</v>
      </c>
      <c r="K25" s="7">
        <v>34887700</v>
      </c>
      <c r="L25" s="7"/>
      <c r="M25" s="7">
        <f t="shared" si="2"/>
        <v>34887700</v>
      </c>
      <c r="N25" s="7">
        <v>34887700</v>
      </c>
    </row>
    <row r="26" spans="1:14" ht="15.75" x14ac:dyDescent="0.2">
      <c r="A26" s="4" t="s">
        <v>12</v>
      </c>
      <c r="B26" s="5">
        <v>61709475.079999998</v>
      </c>
      <c r="C26" s="5"/>
      <c r="D26" s="5">
        <f t="shared" si="0"/>
        <v>61709475.079999998</v>
      </c>
      <c r="E26" s="5">
        <v>36077986</v>
      </c>
      <c r="F26" s="5">
        <v>8079109.2999999998</v>
      </c>
      <c r="G26" s="5">
        <v>27734914.210000001</v>
      </c>
      <c r="H26" s="5">
        <f>H27+H28+H29</f>
        <v>-32185.439999999999</v>
      </c>
      <c r="I26" s="5">
        <f t="shared" si="1"/>
        <v>27702728.77</v>
      </c>
      <c r="J26" s="5">
        <v>27734914.210000001</v>
      </c>
      <c r="K26" s="5">
        <v>0</v>
      </c>
      <c r="L26" s="5"/>
      <c r="M26" s="5">
        <f t="shared" si="2"/>
        <v>0</v>
      </c>
      <c r="N26" s="5">
        <v>0</v>
      </c>
    </row>
    <row r="27" spans="1:14" ht="15.75" x14ac:dyDescent="0.2">
      <c r="A27" s="6" t="s">
        <v>1</v>
      </c>
      <c r="B27" s="7">
        <v>32847086.280000001</v>
      </c>
      <c r="C27" s="7"/>
      <c r="D27" s="7">
        <f t="shared" si="0"/>
        <v>32847086.280000001</v>
      </c>
      <c r="E27" s="7">
        <v>7215597.2000000002</v>
      </c>
      <c r="F27" s="7">
        <v>1615821.87</v>
      </c>
      <c r="G27" s="7">
        <v>27734914.210000001</v>
      </c>
      <c r="H27" s="7">
        <v>-32185.439999999999</v>
      </c>
      <c r="I27" s="7">
        <f t="shared" si="1"/>
        <v>27702728.77</v>
      </c>
      <c r="J27" s="7">
        <v>27734914.210000001</v>
      </c>
      <c r="K27" s="7">
        <v>0</v>
      </c>
      <c r="L27" s="7"/>
      <c r="M27" s="7">
        <f t="shared" si="2"/>
        <v>0</v>
      </c>
      <c r="N27" s="7">
        <v>0</v>
      </c>
    </row>
    <row r="28" spans="1:14" ht="15.75" x14ac:dyDescent="0.2">
      <c r="A28" s="6" t="s">
        <v>10</v>
      </c>
      <c r="B28" s="7">
        <v>17606069.170000002</v>
      </c>
      <c r="C28" s="7"/>
      <c r="D28" s="7">
        <f t="shared" si="0"/>
        <v>17606069.170000002</v>
      </c>
      <c r="E28" s="7">
        <v>17606069.170000002</v>
      </c>
      <c r="F28" s="7">
        <v>3942605.33</v>
      </c>
      <c r="G28" s="7">
        <v>0</v>
      </c>
      <c r="H28" s="7"/>
      <c r="I28" s="7">
        <f t="shared" si="1"/>
        <v>0</v>
      </c>
      <c r="J28" s="7">
        <v>0</v>
      </c>
      <c r="K28" s="7">
        <v>0</v>
      </c>
      <c r="L28" s="7"/>
      <c r="M28" s="7">
        <f t="shared" si="2"/>
        <v>0</v>
      </c>
      <c r="N28" s="7">
        <v>0</v>
      </c>
    </row>
    <row r="29" spans="1:14" ht="15.75" x14ac:dyDescent="0.2">
      <c r="A29" s="6" t="s">
        <v>11</v>
      </c>
      <c r="B29" s="7">
        <v>11256319.630000001</v>
      </c>
      <c r="C29" s="7"/>
      <c r="D29" s="7">
        <f t="shared" si="0"/>
        <v>11256319.630000001</v>
      </c>
      <c r="E29" s="7">
        <v>11256319.630000001</v>
      </c>
      <c r="F29" s="7">
        <v>2520682.1</v>
      </c>
      <c r="G29" s="7">
        <v>0</v>
      </c>
      <c r="H29" s="7"/>
      <c r="I29" s="7">
        <f t="shared" si="1"/>
        <v>0</v>
      </c>
      <c r="J29" s="7">
        <v>0</v>
      </c>
      <c r="K29" s="7">
        <v>0</v>
      </c>
      <c r="L29" s="7"/>
      <c r="M29" s="7">
        <f t="shared" si="2"/>
        <v>0</v>
      </c>
      <c r="N29" s="7">
        <v>0</v>
      </c>
    </row>
    <row r="30" spans="1:14" ht="31.5" x14ac:dyDescent="0.2">
      <c r="A30" s="4" t="s">
        <v>13</v>
      </c>
      <c r="B30" s="5">
        <v>68195989.170000002</v>
      </c>
      <c r="C30" s="5"/>
      <c r="D30" s="5">
        <f t="shared" si="0"/>
        <v>68195989.170000002</v>
      </c>
      <c r="E30" s="5">
        <v>68195989.170000002</v>
      </c>
      <c r="F30" s="5">
        <v>2503378</v>
      </c>
      <c r="G30" s="5">
        <v>67263195.310000002</v>
      </c>
      <c r="H30" s="5"/>
      <c r="I30" s="5">
        <f t="shared" si="1"/>
        <v>67263195.310000002</v>
      </c>
      <c r="J30" s="5">
        <v>67263195.310000002</v>
      </c>
      <c r="K30" s="5">
        <v>0</v>
      </c>
      <c r="L30" s="5"/>
      <c r="M30" s="5">
        <f t="shared" si="2"/>
        <v>0</v>
      </c>
      <c r="N30" s="5">
        <v>0</v>
      </c>
    </row>
    <row r="31" spans="1:14" ht="15.75" x14ac:dyDescent="0.2">
      <c r="A31" s="6" t="s">
        <v>1</v>
      </c>
      <c r="B31" s="7">
        <v>13639197.83</v>
      </c>
      <c r="C31" s="7"/>
      <c r="D31" s="7">
        <f t="shared" si="0"/>
        <v>13639197.83</v>
      </c>
      <c r="E31" s="7">
        <v>13639197.83</v>
      </c>
      <c r="F31" s="7">
        <v>500675.6</v>
      </c>
      <c r="G31" s="7">
        <v>13452639.060000001</v>
      </c>
      <c r="H31" s="7"/>
      <c r="I31" s="7">
        <f t="shared" si="1"/>
        <v>13452639.060000001</v>
      </c>
      <c r="J31" s="7">
        <v>13452639.060000001</v>
      </c>
      <c r="K31" s="7">
        <v>0</v>
      </c>
      <c r="L31" s="7"/>
      <c r="M31" s="7">
        <f t="shared" si="2"/>
        <v>0</v>
      </c>
      <c r="N31" s="7">
        <v>0</v>
      </c>
    </row>
    <row r="32" spans="1:14" ht="15.75" x14ac:dyDescent="0.2">
      <c r="A32" s="6" t="s">
        <v>10</v>
      </c>
      <c r="B32" s="7">
        <v>33279642.719999999</v>
      </c>
      <c r="C32" s="7"/>
      <c r="D32" s="7">
        <f t="shared" si="0"/>
        <v>33279642.719999999</v>
      </c>
      <c r="E32" s="7">
        <v>33279642.719999999</v>
      </c>
      <c r="F32" s="7">
        <v>1221648.46</v>
      </c>
      <c r="G32" s="7">
        <v>32824439.309999999</v>
      </c>
      <c r="H32" s="7"/>
      <c r="I32" s="7">
        <f t="shared" si="1"/>
        <v>32824439.309999999</v>
      </c>
      <c r="J32" s="7">
        <v>32824439.309999999</v>
      </c>
      <c r="K32" s="7">
        <v>0</v>
      </c>
      <c r="L32" s="7"/>
      <c r="M32" s="7">
        <f t="shared" si="2"/>
        <v>0</v>
      </c>
      <c r="N32" s="7">
        <v>0</v>
      </c>
    </row>
    <row r="33" spans="1:14" ht="15.75" x14ac:dyDescent="0.2">
      <c r="A33" s="6" t="s">
        <v>11</v>
      </c>
      <c r="B33" s="7">
        <v>21277148.620000001</v>
      </c>
      <c r="C33" s="7"/>
      <c r="D33" s="7">
        <f t="shared" si="0"/>
        <v>21277148.620000001</v>
      </c>
      <c r="E33" s="7">
        <v>21277148.620000001</v>
      </c>
      <c r="F33" s="7">
        <v>781053.94</v>
      </c>
      <c r="G33" s="7">
        <v>20986116.940000001</v>
      </c>
      <c r="H33" s="7"/>
      <c r="I33" s="7">
        <f t="shared" si="1"/>
        <v>20986116.940000001</v>
      </c>
      <c r="J33" s="7">
        <v>20986116.940000001</v>
      </c>
      <c r="K33" s="7">
        <v>0</v>
      </c>
      <c r="L33" s="7"/>
      <c r="M33" s="7">
        <f t="shared" si="2"/>
        <v>0</v>
      </c>
      <c r="N33" s="7">
        <v>0</v>
      </c>
    </row>
    <row r="34" spans="1:14" ht="63" x14ac:dyDescent="0.2">
      <c r="A34" s="4" t="s">
        <v>14</v>
      </c>
      <c r="B34" s="5">
        <v>41413993.539999999</v>
      </c>
      <c r="C34" s="5"/>
      <c r="D34" s="5">
        <f t="shared" si="0"/>
        <v>41413993.539999999</v>
      </c>
      <c r="E34" s="5">
        <v>41413993.539999999</v>
      </c>
      <c r="F34" s="5">
        <v>9373150</v>
      </c>
      <c r="G34" s="5">
        <v>0</v>
      </c>
      <c r="H34" s="5"/>
      <c r="I34" s="5">
        <f t="shared" si="1"/>
        <v>0</v>
      </c>
      <c r="J34" s="5">
        <v>0</v>
      </c>
      <c r="K34" s="5">
        <v>0</v>
      </c>
      <c r="L34" s="5"/>
      <c r="M34" s="5">
        <f t="shared" si="2"/>
        <v>0</v>
      </c>
      <c r="N34" s="5">
        <v>0</v>
      </c>
    </row>
    <row r="35" spans="1:14" ht="15.75" x14ac:dyDescent="0.2">
      <c r="A35" s="6" t="s">
        <v>1</v>
      </c>
      <c r="B35" s="7">
        <v>41413993.539999999</v>
      </c>
      <c r="C35" s="7"/>
      <c r="D35" s="7">
        <f t="shared" si="0"/>
        <v>41413993.539999999</v>
      </c>
      <c r="E35" s="7">
        <v>41413993.539999999</v>
      </c>
      <c r="F35" s="7">
        <v>9373150</v>
      </c>
      <c r="G35" s="7">
        <v>0</v>
      </c>
      <c r="H35" s="7"/>
      <c r="I35" s="7">
        <f t="shared" si="1"/>
        <v>0</v>
      </c>
      <c r="J35" s="7">
        <v>0</v>
      </c>
      <c r="K35" s="7">
        <v>0</v>
      </c>
      <c r="L35" s="7"/>
      <c r="M35" s="7">
        <f t="shared" si="2"/>
        <v>0</v>
      </c>
      <c r="N35" s="7">
        <v>0</v>
      </c>
    </row>
    <row r="36" spans="1:14" ht="47.25" x14ac:dyDescent="0.2">
      <c r="A36" s="4" t="s">
        <v>15</v>
      </c>
      <c r="B36" s="5">
        <v>0</v>
      </c>
      <c r="C36" s="5"/>
      <c r="D36" s="5">
        <f t="shared" si="0"/>
        <v>0</v>
      </c>
      <c r="E36" s="5">
        <v>0</v>
      </c>
      <c r="F36" s="5">
        <v>0</v>
      </c>
      <c r="G36" s="5">
        <v>0</v>
      </c>
      <c r="H36" s="5"/>
      <c r="I36" s="5">
        <f t="shared" si="1"/>
        <v>0</v>
      </c>
      <c r="J36" s="5">
        <v>0</v>
      </c>
      <c r="K36" s="5">
        <v>14352078.5</v>
      </c>
      <c r="L36" s="5"/>
      <c r="M36" s="5">
        <f t="shared" si="2"/>
        <v>14352078.5</v>
      </c>
      <c r="N36" s="5">
        <v>14352078.5</v>
      </c>
    </row>
    <row r="37" spans="1:14" ht="15.75" x14ac:dyDescent="0.2">
      <c r="A37" s="6" t="s">
        <v>1</v>
      </c>
      <c r="B37" s="7">
        <v>0</v>
      </c>
      <c r="C37" s="7"/>
      <c r="D37" s="7">
        <f t="shared" si="0"/>
        <v>0</v>
      </c>
      <c r="E37" s="7">
        <v>0</v>
      </c>
      <c r="F37" s="7">
        <v>0</v>
      </c>
      <c r="G37" s="7">
        <v>0</v>
      </c>
      <c r="H37" s="7"/>
      <c r="I37" s="7">
        <f t="shared" si="1"/>
        <v>0</v>
      </c>
      <c r="J37" s="7">
        <v>0</v>
      </c>
      <c r="K37" s="7">
        <v>14352078.5</v>
      </c>
      <c r="L37" s="7"/>
      <c r="M37" s="7">
        <f t="shared" si="2"/>
        <v>14352078.5</v>
      </c>
      <c r="N37" s="7">
        <v>14352078.5</v>
      </c>
    </row>
    <row r="38" spans="1:14" ht="31.5" x14ac:dyDescent="0.2">
      <c r="A38" s="4" t="s">
        <v>16</v>
      </c>
      <c r="B38" s="5">
        <v>14768435.390000001</v>
      </c>
      <c r="C38" s="5">
        <v>19638807.170000002</v>
      </c>
      <c r="D38" s="5">
        <f t="shared" si="0"/>
        <v>34407242.560000002</v>
      </c>
      <c r="E38" s="5">
        <v>14768435.390000001</v>
      </c>
      <c r="F38" s="5">
        <v>7350787.1600000001</v>
      </c>
      <c r="G38" s="5">
        <v>0</v>
      </c>
      <c r="H38" s="5"/>
      <c r="I38" s="5">
        <f t="shared" si="1"/>
        <v>0</v>
      </c>
      <c r="J38" s="5">
        <v>0</v>
      </c>
      <c r="K38" s="5">
        <v>0</v>
      </c>
      <c r="L38" s="5"/>
      <c r="M38" s="5">
        <f t="shared" si="2"/>
        <v>0</v>
      </c>
      <c r="N38" s="5">
        <v>0</v>
      </c>
    </row>
    <row r="39" spans="1:14" ht="15.75" x14ac:dyDescent="0.2">
      <c r="A39" s="6" t="s">
        <v>1</v>
      </c>
      <c r="B39" s="7">
        <v>14768435.390000001</v>
      </c>
      <c r="C39" s="7">
        <v>19638807.170000002</v>
      </c>
      <c r="D39" s="7">
        <f t="shared" si="0"/>
        <v>34407242.560000002</v>
      </c>
      <c r="E39" s="7">
        <v>14768435.390000001</v>
      </c>
      <c r="F39" s="7">
        <v>7350787.1600000001</v>
      </c>
      <c r="G39" s="7">
        <v>0</v>
      </c>
      <c r="H39" s="7"/>
      <c r="I39" s="7">
        <f t="shared" si="1"/>
        <v>0</v>
      </c>
      <c r="J39" s="7">
        <v>0</v>
      </c>
      <c r="K39" s="7">
        <v>0</v>
      </c>
      <c r="L39" s="7"/>
      <c r="M39" s="7">
        <f t="shared" si="2"/>
        <v>0</v>
      </c>
      <c r="N39" s="7">
        <v>0</v>
      </c>
    </row>
    <row r="40" spans="1:14" ht="78.75" x14ac:dyDescent="0.2">
      <c r="A40" s="4" t="s">
        <v>17</v>
      </c>
      <c r="B40" s="5">
        <v>67911848.280000001</v>
      </c>
      <c r="C40" s="5"/>
      <c r="D40" s="5">
        <f t="shared" si="0"/>
        <v>67911848.280000001</v>
      </c>
      <c r="E40" s="5">
        <v>67911848.280000001</v>
      </c>
      <c r="F40" s="5">
        <v>9805563.0999999996</v>
      </c>
      <c r="G40" s="5">
        <v>0</v>
      </c>
      <c r="H40" s="5"/>
      <c r="I40" s="5">
        <f t="shared" si="1"/>
        <v>0</v>
      </c>
      <c r="J40" s="5">
        <v>0</v>
      </c>
      <c r="K40" s="5">
        <v>0</v>
      </c>
      <c r="L40" s="5"/>
      <c r="M40" s="5">
        <f t="shared" si="2"/>
        <v>0</v>
      </c>
      <c r="N40" s="5">
        <v>0</v>
      </c>
    </row>
    <row r="41" spans="1:14" ht="15.75" x14ac:dyDescent="0.2">
      <c r="A41" s="6" t="s">
        <v>1</v>
      </c>
      <c r="B41" s="7">
        <v>67911848.280000001</v>
      </c>
      <c r="C41" s="7"/>
      <c r="D41" s="7">
        <f t="shared" si="0"/>
        <v>67911848.280000001</v>
      </c>
      <c r="E41" s="7">
        <v>67911848.280000001</v>
      </c>
      <c r="F41" s="7">
        <v>9805563.0999999996</v>
      </c>
      <c r="G41" s="7">
        <v>0</v>
      </c>
      <c r="H41" s="7"/>
      <c r="I41" s="7">
        <f t="shared" si="1"/>
        <v>0</v>
      </c>
      <c r="J41" s="7">
        <v>0</v>
      </c>
      <c r="K41" s="7">
        <v>0</v>
      </c>
      <c r="L41" s="7"/>
      <c r="M41" s="7">
        <f t="shared" si="2"/>
        <v>0</v>
      </c>
      <c r="N41" s="7">
        <v>0</v>
      </c>
    </row>
    <row r="42" spans="1:14" ht="63" x14ac:dyDescent="0.2">
      <c r="A42" s="4" t="s">
        <v>18</v>
      </c>
      <c r="B42" s="5">
        <v>1857590</v>
      </c>
      <c r="C42" s="5">
        <f>C43</f>
        <v>-522590</v>
      </c>
      <c r="D42" s="5">
        <f t="shared" si="0"/>
        <v>1335000</v>
      </c>
      <c r="E42" s="5">
        <v>1857590</v>
      </c>
      <c r="F42" s="5">
        <v>0</v>
      </c>
      <c r="G42" s="5">
        <v>0</v>
      </c>
      <c r="H42" s="5"/>
      <c r="I42" s="5">
        <f t="shared" si="1"/>
        <v>0</v>
      </c>
      <c r="J42" s="5">
        <v>0</v>
      </c>
      <c r="K42" s="5">
        <v>0</v>
      </c>
      <c r="L42" s="5"/>
      <c r="M42" s="5">
        <f t="shared" si="2"/>
        <v>0</v>
      </c>
      <c r="N42" s="5">
        <v>0</v>
      </c>
    </row>
    <row r="43" spans="1:14" ht="15.75" x14ac:dyDescent="0.2">
      <c r="A43" s="6" t="s">
        <v>1</v>
      </c>
      <c r="B43" s="7">
        <v>1857590</v>
      </c>
      <c r="C43" s="7">
        <v>-522590</v>
      </c>
      <c r="D43" s="7">
        <f t="shared" si="0"/>
        <v>1335000</v>
      </c>
      <c r="E43" s="7">
        <v>1857590</v>
      </c>
      <c r="F43" s="7">
        <v>0</v>
      </c>
      <c r="G43" s="7">
        <v>0</v>
      </c>
      <c r="H43" s="7"/>
      <c r="I43" s="7">
        <f t="shared" si="1"/>
        <v>0</v>
      </c>
      <c r="J43" s="7">
        <v>0</v>
      </c>
      <c r="K43" s="7">
        <v>0</v>
      </c>
      <c r="L43" s="7"/>
      <c r="M43" s="7">
        <f t="shared" si="2"/>
        <v>0</v>
      </c>
      <c r="N43" s="7">
        <v>0</v>
      </c>
    </row>
    <row r="44" spans="1:14" ht="47.25" x14ac:dyDescent="0.2">
      <c r="A44" s="4" t="s">
        <v>19</v>
      </c>
      <c r="B44" s="5">
        <v>24999900</v>
      </c>
      <c r="C44" s="5"/>
      <c r="D44" s="5">
        <f t="shared" si="0"/>
        <v>24999900</v>
      </c>
      <c r="E44" s="5">
        <v>25277796.789999999</v>
      </c>
      <c r="F44" s="5">
        <v>10587206.890000001</v>
      </c>
      <c r="G44" s="5">
        <v>2476030</v>
      </c>
      <c r="H44" s="5"/>
      <c r="I44" s="5">
        <f t="shared" si="1"/>
        <v>2476030</v>
      </c>
      <c r="J44" s="5">
        <v>2198133.21</v>
      </c>
      <c r="K44" s="5">
        <v>0</v>
      </c>
      <c r="L44" s="5"/>
      <c r="M44" s="5">
        <f t="shared" si="2"/>
        <v>0</v>
      </c>
      <c r="N44" s="5">
        <v>0</v>
      </c>
    </row>
    <row r="45" spans="1:14" ht="15.75" x14ac:dyDescent="0.2">
      <c r="A45" s="6" t="s">
        <v>1</v>
      </c>
      <c r="B45" s="7">
        <v>24999900</v>
      </c>
      <c r="C45" s="7"/>
      <c r="D45" s="7">
        <f t="shared" si="0"/>
        <v>24999900</v>
      </c>
      <c r="E45" s="7">
        <v>25277796.789999999</v>
      </c>
      <c r="F45" s="7">
        <v>10587206.890000001</v>
      </c>
      <c r="G45" s="7">
        <v>2476030</v>
      </c>
      <c r="H45" s="7"/>
      <c r="I45" s="7">
        <f t="shared" si="1"/>
        <v>2476030</v>
      </c>
      <c r="J45" s="7">
        <v>2198133.21</v>
      </c>
      <c r="K45" s="7">
        <v>0</v>
      </c>
      <c r="L45" s="7"/>
      <c r="M45" s="7">
        <f t="shared" si="2"/>
        <v>0</v>
      </c>
      <c r="N45" s="7">
        <v>0</v>
      </c>
    </row>
    <row r="46" spans="1:14" ht="15.75" x14ac:dyDescent="0.2">
      <c r="A46" s="4" t="s">
        <v>20</v>
      </c>
      <c r="B46" s="5">
        <v>1574792.53</v>
      </c>
      <c r="C46" s="5"/>
      <c r="D46" s="5">
        <f t="shared" si="0"/>
        <v>1574792.53</v>
      </c>
      <c r="E46" s="5">
        <v>1574792.53</v>
      </c>
      <c r="F46" s="5">
        <v>0</v>
      </c>
      <c r="G46" s="5">
        <v>2400687.4700000002</v>
      </c>
      <c r="H46" s="5"/>
      <c r="I46" s="5">
        <f t="shared" si="1"/>
        <v>2400687.4700000002</v>
      </c>
      <c r="J46" s="5">
        <v>2400687.4700000002</v>
      </c>
      <c r="K46" s="5">
        <v>0</v>
      </c>
      <c r="L46" s="5"/>
      <c r="M46" s="5">
        <f t="shared" si="2"/>
        <v>0</v>
      </c>
      <c r="N46" s="5">
        <v>0</v>
      </c>
    </row>
    <row r="47" spans="1:14" ht="15.75" x14ac:dyDescent="0.2">
      <c r="A47" s="6" t="s">
        <v>1</v>
      </c>
      <c r="B47" s="7">
        <v>1574792.53</v>
      </c>
      <c r="C47" s="7"/>
      <c r="D47" s="7">
        <f t="shared" si="0"/>
        <v>1574792.53</v>
      </c>
      <c r="E47" s="7">
        <v>1574792.53</v>
      </c>
      <c r="F47" s="7">
        <v>0</v>
      </c>
      <c r="G47" s="7">
        <v>2400687.4700000002</v>
      </c>
      <c r="H47" s="7"/>
      <c r="I47" s="7">
        <f t="shared" si="1"/>
        <v>2400687.4700000002</v>
      </c>
      <c r="J47" s="7">
        <v>2400687.4700000002</v>
      </c>
      <c r="K47" s="7">
        <v>0</v>
      </c>
      <c r="L47" s="7"/>
      <c r="M47" s="7">
        <f t="shared" si="2"/>
        <v>0</v>
      </c>
      <c r="N47" s="7">
        <v>0</v>
      </c>
    </row>
    <row r="48" spans="1:14" ht="15.75" x14ac:dyDescent="0.2">
      <c r="A48" s="4" t="s">
        <v>21</v>
      </c>
      <c r="B48" s="5">
        <v>4931393.7699999996</v>
      </c>
      <c r="C48" s="5"/>
      <c r="D48" s="5">
        <f t="shared" si="0"/>
        <v>4931393.7699999996</v>
      </c>
      <c r="E48" s="5">
        <v>4931393.7699999996</v>
      </c>
      <c r="F48" s="5">
        <v>0</v>
      </c>
      <c r="G48" s="5">
        <v>6414486.2300000004</v>
      </c>
      <c r="H48" s="5"/>
      <c r="I48" s="5">
        <f t="shared" si="1"/>
        <v>6414486.2300000004</v>
      </c>
      <c r="J48" s="5">
        <v>6414486.2300000004</v>
      </c>
      <c r="K48" s="5">
        <v>0</v>
      </c>
      <c r="L48" s="5"/>
      <c r="M48" s="5">
        <f t="shared" si="2"/>
        <v>0</v>
      </c>
      <c r="N48" s="5">
        <v>0</v>
      </c>
    </row>
    <row r="49" spans="1:14" ht="15.75" x14ac:dyDescent="0.2">
      <c r="A49" s="6" t="s">
        <v>1</v>
      </c>
      <c r="B49" s="7">
        <v>4931393.7699999996</v>
      </c>
      <c r="C49" s="7"/>
      <c r="D49" s="7">
        <f t="shared" si="0"/>
        <v>4931393.7699999996</v>
      </c>
      <c r="E49" s="7">
        <v>4931393.7699999996</v>
      </c>
      <c r="F49" s="7">
        <v>0</v>
      </c>
      <c r="G49" s="7">
        <v>6414486.2300000004</v>
      </c>
      <c r="H49" s="7"/>
      <c r="I49" s="7">
        <f t="shared" si="1"/>
        <v>6414486.2300000004</v>
      </c>
      <c r="J49" s="7">
        <v>6414486.2300000004</v>
      </c>
      <c r="K49" s="7">
        <v>0</v>
      </c>
      <c r="L49" s="7"/>
      <c r="M49" s="7">
        <f t="shared" si="2"/>
        <v>0</v>
      </c>
      <c r="N49" s="7">
        <v>0</v>
      </c>
    </row>
    <row r="50" spans="1:14" ht="31.5" x14ac:dyDescent="0.2">
      <c r="A50" s="4" t="s">
        <v>2</v>
      </c>
      <c r="B50" s="5">
        <v>0</v>
      </c>
      <c r="C50" s="5"/>
      <c r="D50" s="5">
        <f t="shared" si="0"/>
        <v>0</v>
      </c>
      <c r="E50" s="5">
        <v>0</v>
      </c>
      <c r="F50" s="5">
        <v>0</v>
      </c>
      <c r="G50" s="5">
        <v>0</v>
      </c>
      <c r="H50" s="5">
        <v>2924234</v>
      </c>
      <c r="I50" s="5">
        <f t="shared" si="1"/>
        <v>2924234</v>
      </c>
      <c r="J50" s="5">
        <v>0</v>
      </c>
      <c r="K50" s="5">
        <v>16218290</v>
      </c>
      <c r="L50" s="5">
        <v>10274616</v>
      </c>
      <c r="M50" s="5">
        <f t="shared" si="2"/>
        <v>26492906</v>
      </c>
      <c r="N50" s="5">
        <v>16218290</v>
      </c>
    </row>
    <row r="51" spans="1:14" ht="15.75" x14ac:dyDescent="0.2">
      <c r="A51" s="6" t="s">
        <v>1</v>
      </c>
      <c r="B51" s="7">
        <v>0</v>
      </c>
      <c r="C51" s="7"/>
      <c r="D51" s="7">
        <f t="shared" si="0"/>
        <v>0</v>
      </c>
      <c r="E51" s="7">
        <v>0</v>
      </c>
      <c r="F51" s="7">
        <v>0</v>
      </c>
      <c r="G51" s="7">
        <v>0</v>
      </c>
      <c r="H51" s="7">
        <v>2924234</v>
      </c>
      <c r="I51" s="7">
        <f t="shared" si="1"/>
        <v>2924234</v>
      </c>
      <c r="J51" s="7">
        <v>0</v>
      </c>
      <c r="K51" s="7">
        <v>16218290</v>
      </c>
      <c r="L51" s="7">
        <v>10274616</v>
      </c>
      <c r="M51" s="7">
        <f t="shared" si="2"/>
        <v>26492906</v>
      </c>
      <c r="N51" s="7">
        <v>16218290</v>
      </c>
    </row>
    <row r="53" spans="1:14" ht="36" customHeight="1" x14ac:dyDescent="0.2">
      <c r="A53" s="9" t="s">
        <v>35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</sheetData>
  <mergeCells count="13">
    <mergeCell ref="A2:N2"/>
    <mergeCell ref="A53:N53"/>
    <mergeCell ref="J5:J6"/>
    <mergeCell ref="G4:J4"/>
    <mergeCell ref="K5:M5"/>
    <mergeCell ref="K4:N4"/>
    <mergeCell ref="N5:N6"/>
    <mergeCell ref="B5:D5"/>
    <mergeCell ref="E5:E6"/>
    <mergeCell ref="F5:F6"/>
    <mergeCell ref="B4:F4"/>
    <mergeCell ref="A4:A6"/>
    <mergeCell ref="G5:I5"/>
  </mergeCells>
  <pageMargins left="0.39370078740157483" right="0.39370078740157483" top="0.98425196850393704" bottom="0.59055118110236227" header="0" footer="0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Коробова Екатерина Владимировна</dc:creator>
  <dc:description>POI HSSF rep:2.51.0.75</dc:description>
  <cp:lastModifiedBy>Коробова Екатерина Владимировна</cp:lastModifiedBy>
  <cp:lastPrinted>2020-08-26T06:55:30Z</cp:lastPrinted>
  <dcterms:created xsi:type="dcterms:W3CDTF">2020-08-25T06:17:57Z</dcterms:created>
  <dcterms:modified xsi:type="dcterms:W3CDTF">2020-08-26T09:10:53Z</dcterms:modified>
</cp:coreProperties>
</file>