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<sst xmlns="http://schemas.openxmlformats.org/spreadsheetml/2006/main" count="47" uniqueCount="45">
  <si>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</si>
  <si>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</si>
  <si>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</si>
  <si>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</si>
  <si>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</si>
  <si>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</si>
  <si>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</si>
  <si>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</si>
  <si>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</si>
  <si>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</si>
  <si>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</si>
  <si>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</si>
  <si>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</si>
  <si>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</si>
  <si>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</si>
  <si>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</si>
  <si>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</si>
  <si>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</si>
  <si>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</si>
  <si>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</si>
  <si>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</si>
  <si>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</si>
  <si>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</si>
  <si>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</si>
  <si>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</si>
  <si>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</si>
  <si>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</si>
  <si>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</si>
  <si>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</si>
  <si>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</si>
  <si>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</si>
  <si>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</si>
  <si>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</si>
  <si>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</si>
  <si>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</si>
  <si>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</si>
  <si>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</si>
  <si>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</si>
  <si>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</si>
  <si>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</si>
  <si>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</si>
  <si>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</si>
  <si>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2015 год</t>
  </si>
  <si>
    <t>2014 год</t>
  </si>
  <si>
    <t>Отдел дознания (по г.Сургуту и Сургутскому району) 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</si>
</sst>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181</c:v>
                </c:pt>
                <c:pt idx="1">
                  <c:v>142</c:v>
                </c:pt>
                <c:pt idx="2">
                  <c:v>118</c:v>
                </c:pt>
              </c:numCache>
            </c:numRef>
          </c:val>
        </c:ser>
        <c:ser>
          <c:idx val="1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203</c:v>
                </c:pt>
                <c:pt idx="1">
                  <c:v>126</c:v>
                </c:pt>
                <c:pt idx="2">
                  <c:v>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828120"/>
        <c:axId val="206581984"/>
      </c:barChart>
      <c:catAx>
        <c:axId val="206828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6581984"/>
        <c:crosses val="autoZero"/>
        <c:auto val="1"/>
        <c:lblAlgn val="ctr"/>
        <c:lblOffset val="100"/>
        <c:noMultiLvlLbl val="0"/>
      </c:catAx>
      <c:valAx>
        <c:axId val="20658198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6828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40</c:v>
                </c:pt>
                <c:pt idx="1">
                  <c:v>19</c:v>
                </c:pt>
                <c:pt idx="2">
                  <c:v>2</c:v>
                </c:pt>
                <c:pt idx="3">
                  <c:v>21</c:v>
                </c:pt>
                <c:pt idx="4">
                  <c:v>15</c:v>
                </c:pt>
                <c:pt idx="5">
                  <c:v>24</c:v>
                </c:pt>
                <c:pt idx="6">
                  <c:v>60</c:v>
                </c:pt>
                <c:pt idx="7">
                  <c:v>142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50</c:v>
                </c:pt>
                <c:pt idx="1">
                  <c:v>9</c:v>
                </c:pt>
                <c:pt idx="2">
                  <c:v>8</c:v>
                </c:pt>
                <c:pt idx="3">
                  <c:v>24</c:v>
                </c:pt>
                <c:pt idx="4">
                  <c:v>15</c:v>
                </c:pt>
                <c:pt idx="5">
                  <c:v>32</c:v>
                </c:pt>
                <c:pt idx="6">
                  <c:v>65</c:v>
                </c:pt>
                <c:pt idx="7">
                  <c:v>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637224"/>
        <c:axId val="206639656"/>
      </c:barChart>
      <c:catAx>
        <c:axId val="206637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6639656"/>
        <c:crosses val="autoZero"/>
        <c:auto val="1"/>
        <c:lblAlgn val="ctr"/>
        <c:lblOffset val="0"/>
        <c:tickLblSkip val="1"/>
        <c:noMultiLvlLbl val="0"/>
      </c:catAx>
      <c:valAx>
        <c:axId val="2066396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6637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5</c:v>
                </c:pt>
                <c:pt idx="1">
                  <c:v>32</c:v>
                </c:pt>
                <c:pt idx="2">
                  <c:v>7</c:v>
                </c:pt>
                <c:pt idx="3">
                  <c:v>32</c:v>
                </c:pt>
                <c:pt idx="4">
                  <c:v>33</c:v>
                </c:pt>
                <c:pt idx="5">
                  <c:v>1</c:v>
                </c:pt>
                <c:pt idx="6">
                  <c:v>9</c:v>
                </c:pt>
                <c:pt idx="7">
                  <c:v>10</c:v>
                </c:pt>
                <c:pt idx="8">
                  <c:v>78</c:v>
                </c:pt>
                <c:pt idx="9">
                  <c:v>6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5</c:v>
                </c:pt>
                <c:pt idx="1">
                  <c:v>17</c:v>
                </c:pt>
                <c:pt idx="2">
                  <c:v>12</c:v>
                </c:pt>
                <c:pt idx="3">
                  <c:v>41</c:v>
                </c:pt>
                <c:pt idx="4">
                  <c:v>37</c:v>
                </c:pt>
                <c:pt idx="5">
                  <c:v>0</c:v>
                </c:pt>
                <c:pt idx="6">
                  <c:v>15</c:v>
                </c:pt>
                <c:pt idx="7">
                  <c:v>11</c:v>
                </c:pt>
                <c:pt idx="8">
                  <c:v>58</c:v>
                </c:pt>
                <c:pt idx="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679112"/>
        <c:axId val="206683592"/>
      </c:barChart>
      <c:catAx>
        <c:axId val="206679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6683592"/>
        <c:crosses val="autoZero"/>
        <c:auto val="1"/>
        <c:lblAlgn val="ctr"/>
        <c:lblOffset val="100"/>
        <c:tickLblSkip val="1"/>
        <c:noMultiLvlLbl val="0"/>
      </c:catAx>
      <c:valAx>
        <c:axId val="2066835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6679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40</c:v>
                </c:pt>
                <c:pt idx="1">
                  <c:v>19</c:v>
                </c:pt>
                <c:pt idx="2">
                  <c:v>2</c:v>
                </c:pt>
                <c:pt idx="3">
                  <c:v>21</c:v>
                </c:pt>
                <c:pt idx="4">
                  <c:v>15</c:v>
                </c:pt>
                <c:pt idx="5">
                  <c:v>24</c:v>
                </c:pt>
                <c:pt idx="6">
                  <c:v>60</c:v>
                </c:pt>
                <c:pt idx="7">
                  <c:v>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5</c:v>
                </c:pt>
                <c:pt idx="1">
                  <c:v>32</c:v>
                </c:pt>
                <c:pt idx="2">
                  <c:v>7</c:v>
                </c:pt>
                <c:pt idx="3">
                  <c:v>32</c:v>
                </c:pt>
                <c:pt idx="4">
                  <c:v>33</c:v>
                </c:pt>
                <c:pt idx="5">
                  <c:v>1</c:v>
                </c:pt>
                <c:pt idx="6">
                  <c:v>9</c:v>
                </c:pt>
                <c:pt idx="7">
                  <c:v>10</c:v>
                </c:pt>
                <c:pt idx="8">
                  <c:v>78</c:v>
                </c:pt>
                <c:pt idx="9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4" zoomScaleNormal="100" workbookViewId="0">
      <selection activeCell="C9" sqref="C9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41" t="s">
        <v>41</v>
      </c>
      <c r="C1" s="42"/>
      <c r="D1" s="36">
        <f ca="1">TODAY()</f>
        <v>42179</v>
      </c>
      <c r="E1" s="4" t="s">
        <v>36</v>
      </c>
      <c r="F1" s="5"/>
    </row>
    <row r="2" spans="1:7" ht="16.5" customHeight="1" x14ac:dyDescent="0.2">
      <c r="A2" s="58"/>
      <c r="B2" s="58"/>
      <c r="C2" s="52" t="s">
        <v>40</v>
      </c>
      <c r="D2" s="53"/>
      <c r="E2" s="53"/>
      <c r="F2" s="54"/>
    </row>
    <row r="3" spans="1:7" ht="13.5" thickBot="1" x14ac:dyDescent="0.25">
      <c r="A3" s="59"/>
      <c r="B3" s="59"/>
      <c r="C3" s="55"/>
      <c r="D3" s="56"/>
      <c r="E3" s="56"/>
      <c r="F3" s="57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43" t="s">
        <v>17</v>
      </c>
      <c r="F4" s="44"/>
    </row>
    <row r="5" spans="1:7" ht="17.25" x14ac:dyDescent="0.3">
      <c r="A5" s="8">
        <v>1</v>
      </c>
      <c r="B5" s="9" t="s">
        <v>1</v>
      </c>
      <c r="C5" s="24">
        <v>181</v>
      </c>
      <c r="D5" s="25">
        <v>203</v>
      </c>
      <c r="E5" s="10">
        <f t="shared" ref="E5:E16" si="0">IF(C5*100/D5-100&gt;100,C5/D5,C5*100/D5-100)</f>
        <v>-10.837438423645324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142</v>
      </c>
      <c r="D6" s="25">
        <v>126</v>
      </c>
      <c r="E6" s="10">
        <f t="shared" si="0"/>
        <v>12.698412698412696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51150975</v>
      </c>
      <c r="D7" s="27">
        <v>14195390</v>
      </c>
      <c r="E7" s="10">
        <f t="shared" si="0"/>
        <v>3.6033511583690196</v>
      </c>
      <c r="F7" s="11" t="str">
        <f t="shared" si="1"/>
        <v>раз</v>
      </c>
    </row>
    <row r="8" spans="1:7" ht="17.25" x14ac:dyDescent="0.3">
      <c r="A8" s="8">
        <v>4</v>
      </c>
      <c r="B8" s="9" t="s">
        <v>3</v>
      </c>
      <c r="C8" s="26">
        <v>1</v>
      </c>
      <c r="D8" s="27">
        <v>0</v>
      </c>
      <c r="E8" s="10" t="e">
        <f t="shared" si="0"/>
        <v>#DIV/0!</v>
      </c>
      <c r="F8" s="11" t="e">
        <f t="shared" si="1"/>
        <v>#DIV/0!</v>
      </c>
      <c r="G8" s="2"/>
    </row>
    <row r="9" spans="1:7" ht="17.25" x14ac:dyDescent="0.3">
      <c r="A9" s="8">
        <v>5</v>
      </c>
      <c r="B9" s="12" t="s">
        <v>4</v>
      </c>
      <c r="C9" s="28">
        <v>48524890</v>
      </c>
      <c r="D9" s="29">
        <v>0</v>
      </c>
      <c r="E9" s="10" t="e">
        <f t="shared" si="0"/>
        <v>#DIV/0!</v>
      </c>
      <c r="F9" s="11" t="e">
        <f t="shared" si="1"/>
        <v>#DIV/0!</v>
      </c>
    </row>
    <row r="10" spans="1:7" ht="17.25" x14ac:dyDescent="0.3">
      <c r="A10" s="8">
        <v>6</v>
      </c>
      <c r="B10" s="12" t="s">
        <v>5</v>
      </c>
      <c r="C10" s="30">
        <v>0</v>
      </c>
      <c r="D10" s="31">
        <v>4</v>
      </c>
      <c r="E10" s="10">
        <f t="shared" si="0"/>
        <v>-100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0</v>
      </c>
      <c r="D11" s="31">
        <v>1</v>
      </c>
      <c r="E11" s="10">
        <f t="shared" si="0"/>
        <v>-100</v>
      </c>
      <c r="F11" s="11" t="str">
        <f t="shared" si="1"/>
        <v>%</v>
      </c>
    </row>
    <row r="12" spans="1:7" ht="17.25" x14ac:dyDescent="0.3">
      <c r="A12" s="8">
        <v>8</v>
      </c>
      <c r="B12" s="12" t="s">
        <v>18</v>
      </c>
      <c r="C12" s="30">
        <v>118</v>
      </c>
      <c r="D12" s="31">
        <v>120</v>
      </c>
      <c r="E12" s="10">
        <f t="shared" si="0"/>
        <v>-1.6666666666666714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5</v>
      </c>
      <c r="D13" s="31">
        <v>10</v>
      </c>
      <c r="E13" s="10">
        <f t="shared" si="0"/>
        <v>-50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0</v>
      </c>
      <c r="D14" s="31">
        <v>1</v>
      </c>
      <c r="E14" s="10">
        <f t="shared" si="0"/>
        <v>-100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60</v>
      </c>
      <c r="D15" s="31">
        <v>53</v>
      </c>
      <c r="E15" s="10">
        <f t="shared" si="0"/>
        <v>13.20754716981132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91750000</v>
      </c>
      <c r="D16" s="31">
        <v>14120000</v>
      </c>
      <c r="E16" s="10">
        <f t="shared" si="0"/>
        <v>6.4978753541076486</v>
      </c>
      <c r="F16" s="11" t="str">
        <f t="shared" si="1"/>
        <v>раз</v>
      </c>
    </row>
    <row r="17" spans="1:6" ht="17.25" x14ac:dyDescent="0.3">
      <c r="A17" s="13">
        <v>13</v>
      </c>
      <c r="B17" s="14" t="s">
        <v>15</v>
      </c>
      <c r="C17" s="47"/>
      <c r="D17" s="48"/>
      <c r="E17" s="48"/>
      <c r="F17" s="49"/>
    </row>
    <row r="18" spans="1:6" ht="16.5" x14ac:dyDescent="0.25">
      <c r="A18" s="45" t="s">
        <v>26</v>
      </c>
      <c r="B18" s="46"/>
      <c r="C18" s="22">
        <v>40</v>
      </c>
      <c r="D18" s="23">
        <v>50</v>
      </c>
      <c r="E18" s="10">
        <f t="shared" ref="E18:E25" si="2">IF(C18*100/D18-100&gt;100,C18/D18,C18*100/D18-100)</f>
        <v>-20</v>
      </c>
      <c r="F18" s="11" t="str">
        <f t="shared" ref="F18:F25" si="3">IF(C18*100/D18-100&gt;100,"раз","%")</f>
        <v>%</v>
      </c>
    </row>
    <row r="19" spans="1:6" ht="16.5" x14ac:dyDescent="0.25">
      <c r="A19" s="45" t="s">
        <v>25</v>
      </c>
      <c r="B19" s="46"/>
      <c r="C19" s="22">
        <v>19</v>
      </c>
      <c r="D19" s="23">
        <v>9</v>
      </c>
      <c r="E19" s="10">
        <f t="shared" si="2"/>
        <v>2.1111111111111112</v>
      </c>
      <c r="F19" s="11" t="str">
        <f t="shared" si="3"/>
        <v>раз</v>
      </c>
    </row>
    <row r="20" spans="1:6" ht="16.5" x14ac:dyDescent="0.25">
      <c r="A20" s="45" t="s">
        <v>24</v>
      </c>
      <c r="B20" s="46"/>
      <c r="C20" s="22">
        <v>2</v>
      </c>
      <c r="D20" s="23">
        <v>8</v>
      </c>
      <c r="E20" s="10">
        <f t="shared" si="2"/>
        <v>-75</v>
      </c>
      <c r="F20" s="11" t="str">
        <f t="shared" si="3"/>
        <v>%</v>
      </c>
    </row>
    <row r="21" spans="1:6" ht="16.5" x14ac:dyDescent="0.25">
      <c r="A21" s="45" t="s">
        <v>23</v>
      </c>
      <c r="B21" s="46"/>
      <c r="C21" s="22">
        <v>21</v>
      </c>
      <c r="D21" s="23">
        <v>24</v>
      </c>
      <c r="E21" s="10">
        <f t="shared" si="2"/>
        <v>-12.5</v>
      </c>
      <c r="F21" s="11" t="str">
        <f t="shared" si="3"/>
        <v>%</v>
      </c>
    </row>
    <row r="22" spans="1:6" ht="16.5" x14ac:dyDescent="0.25">
      <c r="A22" s="45" t="s">
        <v>22</v>
      </c>
      <c r="B22" s="46"/>
      <c r="C22" s="22">
        <v>15</v>
      </c>
      <c r="D22" s="23">
        <v>15</v>
      </c>
      <c r="E22" s="10">
        <f t="shared" si="2"/>
        <v>0</v>
      </c>
      <c r="F22" s="11" t="str">
        <f t="shared" si="3"/>
        <v>%</v>
      </c>
    </row>
    <row r="23" spans="1:6" ht="16.5" x14ac:dyDescent="0.25">
      <c r="A23" s="45" t="s">
        <v>21</v>
      </c>
      <c r="B23" s="46"/>
      <c r="C23" s="22">
        <v>24</v>
      </c>
      <c r="D23" s="23">
        <v>32</v>
      </c>
      <c r="E23" s="10">
        <f t="shared" si="2"/>
        <v>-25</v>
      </c>
      <c r="F23" s="11" t="str">
        <f t="shared" si="3"/>
        <v>%</v>
      </c>
    </row>
    <row r="24" spans="1:6" ht="16.5" x14ac:dyDescent="0.25">
      <c r="A24" s="50" t="s">
        <v>34</v>
      </c>
      <c r="B24" s="51"/>
      <c r="C24" s="22">
        <v>60</v>
      </c>
      <c r="D24" s="23">
        <v>65</v>
      </c>
      <c r="E24" s="10">
        <f t="shared" si="2"/>
        <v>-7.6923076923076934</v>
      </c>
      <c r="F24" s="11" t="str">
        <f t="shared" si="3"/>
        <v>%</v>
      </c>
    </row>
    <row r="25" spans="1:6" ht="16.5" x14ac:dyDescent="0.25">
      <c r="A25" s="50" t="s">
        <v>37</v>
      </c>
      <c r="B25" s="51"/>
      <c r="C25" s="22">
        <v>142</v>
      </c>
      <c r="D25" s="23">
        <v>126</v>
      </c>
      <c r="E25" s="10">
        <f t="shared" si="2"/>
        <v>12.698412698412696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7"/>
      <c r="D26" s="48"/>
      <c r="E26" s="48"/>
      <c r="F26" s="49"/>
    </row>
    <row r="27" spans="1:6" ht="16.5" x14ac:dyDescent="0.25">
      <c r="A27" s="45" t="s">
        <v>27</v>
      </c>
      <c r="B27" s="46"/>
      <c r="C27" s="22">
        <v>5</v>
      </c>
      <c r="D27" s="23">
        <v>5</v>
      </c>
      <c r="E27" s="10">
        <f t="shared" ref="E27:E42" si="4">IF(C27*100/D27-100&gt;100,C27/D27,C27*100/D27-100)</f>
        <v>0</v>
      </c>
      <c r="F27" s="11" t="str">
        <f t="shared" ref="F27:F42" si="5">IF(C27*100/D27-100&gt;100,"раз","%")</f>
        <v>%</v>
      </c>
    </row>
    <row r="28" spans="1:6" ht="16.5" x14ac:dyDescent="0.25">
      <c r="A28" s="45" t="s">
        <v>28</v>
      </c>
      <c r="B28" s="46"/>
      <c r="C28" s="22">
        <v>32</v>
      </c>
      <c r="D28" s="23">
        <v>17</v>
      </c>
      <c r="E28" s="10">
        <f>IF(C28*100/D28-100&gt;100,C28/D28,C28*100/D28-100)</f>
        <v>88.235294117647072</v>
      </c>
      <c r="F28" s="11" t="str">
        <f>IF(C28*100/D28-100&gt;100,"раз","%")</f>
        <v>%</v>
      </c>
    </row>
    <row r="29" spans="1:6" ht="16.5" x14ac:dyDescent="0.25">
      <c r="A29" s="45" t="s">
        <v>29</v>
      </c>
      <c r="B29" s="46"/>
      <c r="C29" s="22">
        <v>7</v>
      </c>
      <c r="D29" s="23">
        <v>12</v>
      </c>
      <c r="E29" s="10">
        <f>IF(C29*100/D29-100&gt;100,C29/D29,C29*100/D29-100)</f>
        <v>-41.666666666666664</v>
      </c>
      <c r="F29" s="11" t="str">
        <f>IF(C29*100/D29-100&gt;100,"раз","%")</f>
        <v>%</v>
      </c>
    </row>
    <row r="30" spans="1:6" ht="16.5" x14ac:dyDescent="0.25">
      <c r="A30" s="45" t="s">
        <v>30</v>
      </c>
      <c r="B30" s="46"/>
      <c r="C30" s="22">
        <v>32</v>
      </c>
      <c r="D30" s="23">
        <v>41</v>
      </c>
      <c r="E30" s="10">
        <f t="shared" si="4"/>
        <v>-21.951219512195124</v>
      </c>
      <c r="F30" s="11" t="str">
        <f t="shared" si="5"/>
        <v>%</v>
      </c>
    </row>
    <row r="31" spans="1:6" ht="16.5" x14ac:dyDescent="0.25">
      <c r="A31" s="45" t="s">
        <v>31</v>
      </c>
      <c r="B31" s="46"/>
      <c r="C31" s="22">
        <v>33</v>
      </c>
      <c r="D31" s="23">
        <v>37</v>
      </c>
      <c r="E31" s="10">
        <f t="shared" si="4"/>
        <v>-10.810810810810807</v>
      </c>
      <c r="F31" s="11" t="str">
        <f t="shared" si="5"/>
        <v>%</v>
      </c>
    </row>
    <row r="32" spans="1:6" ht="16.5" x14ac:dyDescent="0.25">
      <c r="A32" s="45" t="s">
        <v>38</v>
      </c>
      <c r="B32" s="46"/>
      <c r="C32" s="22">
        <v>1</v>
      </c>
      <c r="D32" s="23">
        <v>0</v>
      </c>
      <c r="E32" s="10" t="e">
        <f t="shared" si="4"/>
        <v>#DIV/0!</v>
      </c>
      <c r="F32" s="11" t="e">
        <f t="shared" si="5"/>
        <v>#DIV/0!</v>
      </c>
    </row>
    <row r="33" spans="1:8" ht="16.5" x14ac:dyDescent="0.25">
      <c r="A33" s="45" t="s">
        <v>39</v>
      </c>
      <c r="B33" s="46"/>
      <c r="C33" s="22">
        <v>9</v>
      </c>
      <c r="D33" s="23">
        <v>15</v>
      </c>
      <c r="E33" s="10">
        <f t="shared" si="4"/>
        <v>-40</v>
      </c>
      <c r="F33" s="11" t="str">
        <f t="shared" si="5"/>
        <v>%</v>
      </c>
    </row>
    <row r="34" spans="1:8" ht="16.5" x14ac:dyDescent="0.25">
      <c r="A34" s="45" t="s">
        <v>32</v>
      </c>
      <c r="B34" s="46"/>
      <c r="C34" s="22">
        <v>10</v>
      </c>
      <c r="D34" s="23">
        <v>11</v>
      </c>
      <c r="E34" s="10">
        <f t="shared" si="4"/>
        <v>-9.0909090909090935</v>
      </c>
      <c r="F34" s="11" t="str">
        <f t="shared" si="5"/>
        <v>%</v>
      </c>
    </row>
    <row r="35" spans="1:8" ht="16.5" x14ac:dyDescent="0.25">
      <c r="A35" s="50" t="s">
        <v>34</v>
      </c>
      <c r="B35" s="51"/>
      <c r="C35" s="22">
        <v>78</v>
      </c>
      <c r="D35" s="23">
        <v>58</v>
      </c>
      <c r="E35" s="10">
        <f t="shared" si="4"/>
        <v>34.482758620689651</v>
      </c>
      <c r="F35" s="11" t="str">
        <f t="shared" si="5"/>
        <v>%</v>
      </c>
    </row>
    <row r="36" spans="1:8" ht="16.5" x14ac:dyDescent="0.25">
      <c r="A36" s="50" t="s">
        <v>35</v>
      </c>
      <c r="B36" s="51"/>
      <c r="C36" s="22">
        <v>6</v>
      </c>
      <c r="D36" s="23">
        <v>7</v>
      </c>
      <c r="E36" s="10">
        <f t="shared" si="4"/>
        <v>-14.285714285714292</v>
      </c>
      <c r="F36" s="11" t="str">
        <f t="shared" si="5"/>
        <v>%</v>
      </c>
    </row>
    <row r="37" spans="1:8" ht="17.25" x14ac:dyDescent="0.3">
      <c r="A37" s="16">
        <v>15</v>
      </c>
      <c r="B37" s="17" t="s">
        <v>9</v>
      </c>
      <c r="C37" s="22">
        <v>20</v>
      </c>
      <c r="D37" s="23">
        <v>22</v>
      </c>
      <c r="E37" s="10">
        <f t="shared" si="4"/>
        <v>-9.0909090909090935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134</v>
      </c>
      <c r="D38" s="23">
        <v>168</v>
      </c>
      <c r="E38" s="10">
        <f t="shared" si="4"/>
        <v>-20.238095238095241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6009</v>
      </c>
      <c r="D39" s="23">
        <v>1944</v>
      </c>
      <c r="E39" s="10">
        <f t="shared" si="4"/>
        <v>3.0910493827160495</v>
      </c>
      <c r="F39" s="11" t="str">
        <f t="shared" si="5"/>
        <v>раз</v>
      </c>
    </row>
    <row r="40" spans="1:8" ht="17.25" x14ac:dyDescent="0.3">
      <c r="A40" s="8">
        <v>18</v>
      </c>
      <c r="B40" s="12" t="s">
        <v>11</v>
      </c>
      <c r="C40" s="22">
        <v>4761</v>
      </c>
      <c r="D40" s="23">
        <v>5503</v>
      </c>
      <c r="E40" s="10">
        <f t="shared" si="4"/>
        <v>-13.483554424859165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2</v>
      </c>
      <c r="D41" s="23">
        <v>5</v>
      </c>
      <c r="E41" s="10">
        <f t="shared" si="4"/>
        <v>-60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49</v>
      </c>
      <c r="D42" s="23">
        <v>63</v>
      </c>
      <c r="E42" s="10">
        <f t="shared" si="4"/>
        <v>-22.222222222222229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9" t="s">
        <v>44</v>
      </c>
      <c r="B44" s="39"/>
      <c r="C44" s="32"/>
      <c r="D44" s="33"/>
      <c r="E44" s="34"/>
      <c r="F44" s="34"/>
      <c r="G44" s="1"/>
      <c r="H44" s="1"/>
    </row>
    <row r="45" spans="1:8" ht="16.5" x14ac:dyDescent="0.25">
      <c r="A45" s="39"/>
      <c r="B45" s="39"/>
      <c r="C45" s="38"/>
      <c r="D45" s="40"/>
      <c r="E45" s="40"/>
      <c r="F45" s="40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2015-06-17T05:43:22Z</cp:lastPrinted>
  <dcterms:created xsi:type="dcterms:W3CDTF">1997-03-25T06:43:11Z</dcterms:created>
  <dcterms:modified xsi:type="dcterms:W3CDTF">2015-06-24T04:12:57Z</dcterms:modified>
</cp:coreProperties>
</file>