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9.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66.xml" ContentType="application/vnd.openxmlformats-officedocument.spreadsheetml.revisionLog+xml"/>
  <Override PartName="/xl/revisions/revisionLog5.xml" ContentType="application/vnd.openxmlformats-officedocument.spreadsheetml.revisionLog+xml"/>
  <Override PartName="/xl/revisions/revisionLog61.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Documents\ОТКРЫТЫЙ БЮДЖЕТ\2017 год\раздел 2\"/>
    </mc:Choice>
  </mc:AlternateContent>
  <bookViews>
    <workbookView xWindow="930" yWindow="375" windowWidth="15450" windowHeight="10200"/>
  </bookViews>
  <sheets>
    <sheet name="Бюджет" sheetId="1" r:id="rId1"/>
  </sheets>
  <definedNames>
    <definedName name="APPT" localSheetId="0">Бюджет!$C$10</definedName>
    <definedName name="FIO" localSheetId="0">Бюджет!#REF!</definedName>
    <definedName name="SIGN" localSheetId="0">Бюджет!$A$10:$G$10</definedName>
    <definedName name="Z_4EF6CA57_C2DB_4824_8B9D_606FE02D271D_.wvu.PrintArea" localSheetId="0" hidden="1">Бюджет!$A$1:$J$56</definedName>
    <definedName name="Z_62104E01_5F8E_4DDD_8E91_CA12CB9642E2_.wvu.PrintArea" localSheetId="0" hidden="1">Бюджет!$A$1:$J$56</definedName>
    <definedName name="Z_8F7DC824_71B4_4260_A2D6_1CFD4C82B678_.wvu.PrintArea" localSheetId="0" hidden="1">Бюджет!$A$1:$J$56</definedName>
    <definedName name="_xlnm.Print_Area" localSheetId="0">Бюджет!$A$1:$J$56</definedName>
  </definedNames>
  <calcPr calcId="162913" fullPrecision="0"/>
  <customWorkbookViews>
    <customWorkbookView name="Минакова Оксана Сергеевна - Личное представление" guid="{62104E01-5F8E-4DDD-8E91-CA12CB9642E2}" mergeInterval="0" personalView="1" maximized="1" xWindow="-8" yWindow="-8" windowWidth="1296" windowHeight="1000" activeSheetId="1"/>
    <customWorkbookView name="Маганёва Екатерина Николаевна - Личное представление" guid="{4EF6CA57-C2DB-4824-8B9D-606FE02D271D}" mergeInterval="0" personalView="1" maximized="1" xWindow="-8" yWindow="-8" windowWidth="1296" windowHeight="1000" activeSheetId="1"/>
    <customWorkbookView name="Вершинина Мария Игоревна - Личное представление" guid="{8F7DC824-71B4-4260-A2D6-1CFD4C82B678}" mergeInterval="0" personalView="1" maximized="1" windowWidth="1276" windowHeight="779" activeSheetId="1"/>
  </customWorkbookViews>
</workbook>
</file>

<file path=xl/calcChain.xml><?xml version="1.0" encoding="utf-8"?>
<calcChain xmlns="http://schemas.openxmlformats.org/spreadsheetml/2006/main">
  <c r="H43" i="1" l="1"/>
  <c r="H11" i="1" l="1"/>
  <c r="H6" i="1" l="1"/>
  <c r="H51" i="1"/>
  <c r="H52" i="1"/>
  <c r="H54" i="1"/>
  <c r="H56" i="1"/>
  <c r="H49" i="1"/>
  <c r="H47" i="1"/>
  <c r="H7" i="1"/>
  <c r="H8" i="1"/>
  <c r="H9" i="1"/>
  <c r="H10" i="1"/>
  <c r="H12" i="1"/>
  <c r="H13" i="1"/>
  <c r="H15" i="1"/>
  <c r="H16" i="1"/>
  <c r="H17" i="1"/>
  <c r="H19" i="1"/>
  <c r="H20" i="1"/>
  <c r="H21" i="1"/>
  <c r="H22" i="1"/>
  <c r="H23" i="1"/>
  <c r="H24" i="1"/>
  <c r="H25" i="1"/>
  <c r="H27" i="1"/>
  <c r="H28" i="1"/>
  <c r="H29" i="1"/>
  <c r="H30" i="1"/>
  <c r="H32" i="1"/>
  <c r="H33" i="1"/>
  <c r="H35" i="1"/>
  <c r="H36" i="1"/>
  <c r="H37" i="1"/>
  <c r="H38" i="1"/>
  <c r="H40" i="1"/>
  <c r="H41" i="1"/>
  <c r="H45" i="1"/>
  <c r="H46" i="1"/>
  <c r="I6" i="1"/>
  <c r="I7" i="1"/>
  <c r="I8" i="1"/>
  <c r="I9" i="1"/>
  <c r="I10" i="1"/>
  <c r="I11" i="1"/>
  <c r="I12" i="1"/>
  <c r="I13" i="1"/>
  <c r="I15" i="1"/>
  <c r="I16" i="1"/>
  <c r="I17" i="1"/>
  <c r="I19" i="1"/>
  <c r="I20" i="1"/>
  <c r="I21" i="1"/>
  <c r="I22" i="1"/>
  <c r="I23" i="1"/>
  <c r="I24" i="1"/>
  <c r="I25" i="1"/>
  <c r="I27" i="1"/>
  <c r="I28" i="1"/>
  <c r="I29" i="1"/>
  <c r="I30" i="1"/>
  <c r="I32" i="1"/>
  <c r="I33" i="1"/>
  <c r="I35" i="1"/>
  <c r="I36" i="1"/>
  <c r="I37" i="1"/>
  <c r="I38" i="1"/>
  <c r="I40" i="1"/>
  <c r="I41" i="1"/>
  <c r="I43" i="1"/>
  <c r="I45" i="1"/>
  <c r="I46" i="1"/>
  <c r="I47" i="1"/>
  <c r="I48" i="1"/>
  <c r="I49" i="1"/>
  <c r="I51" i="1"/>
  <c r="I52" i="1"/>
  <c r="I54" i="1"/>
  <c r="I56" i="1"/>
  <c r="F50" i="1"/>
  <c r="F18" i="1" l="1"/>
  <c r="F55" i="1"/>
  <c r="F53" i="1"/>
  <c r="F44" i="1"/>
  <c r="F42" i="1"/>
  <c r="F39" i="1"/>
  <c r="F34" i="1"/>
  <c r="F31" i="1"/>
  <c r="F26" i="1"/>
  <c r="F14" i="1"/>
  <c r="F5" i="1"/>
  <c r="F4" i="1" l="1"/>
  <c r="G5" i="1" l="1"/>
  <c r="G14" i="1"/>
  <c r="G18" i="1"/>
  <c r="G26" i="1"/>
  <c r="G31" i="1"/>
  <c r="G34" i="1"/>
  <c r="G39" i="1"/>
  <c r="E39" i="1"/>
  <c r="G42" i="1"/>
  <c r="G44" i="1"/>
  <c r="G55" i="1"/>
  <c r="G53" i="1"/>
  <c r="G50" i="1"/>
  <c r="E50" i="1"/>
  <c r="E53" i="1"/>
  <c r="E5" i="1"/>
  <c r="H50" i="1" l="1"/>
  <c r="I50" i="1"/>
  <c r="I42" i="1"/>
  <c r="I31" i="1"/>
  <c r="H5" i="1"/>
  <c r="I5" i="1"/>
  <c r="H53" i="1"/>
  <c r="I53" i="1"/>
  <c r="I26" i="1"/>
  <c r="I55" i="1"/>
  <c r="I39" i="1"/>
  <c r="H39" i="1"/>
  <c r="I18" i="1"/>
  <c r="I44" i="1"/>
  <c r="I34" i="1"/>
  <c r="I14" i="1"/>
  <c r="G4" i="1"/>
  <c r="E34" i="1"/>
  <c r="H34" i="1" s="1"/>
  <c r="E55" i="1"/>
  <c r="H55" i="1" s="1"/>
  <c r="E44" i="1"/>
  <c r="H44" i="1" s="1"/>
  <c r="E42" i="1"/>
  <c r="H42" i="1" s="1"/>
  <c r="E31" i="1"/>
  <c r="H31" i="1" s="1"/>
  <c r="E26" i="1"/>
  <c r="E18" i="1"/>
  <c r="E14" i="1"/>
  <c r="H18" i="1" l="1"/>
  <c r="I4" i="1"/>
  <c r="H14" i="1"/>
  <c r="H26" i="1"/>
  <c r="E4" i="1"/>
  <c r="H4" i="1" s="1"/>
</calcChain>
</file>

<file path=xl/sharedStrings.xml><?xml version="1.0" encoding="utf-8"?>
<sst xmlns="http://schemas.openxmlformats.org/spreadsheetml/2006/main" count="255" uniqueCount="165">
  <si>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</si>
  <si>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</si>
  <si>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</si>
  <si>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</si>
  <si>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</si>
  <si>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</si>
  <si>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</si>
  <si>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</si>
  <si>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</si>
  <si>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</si>
  <si>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</si>
  <si>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</si>
  <si>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</si>
  <si>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</si>
  <si>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</si>
  <si>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</si>
  <si>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</si>
  <si>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</si>
  <si>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</si>
  <si>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</si>
  <si>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</si>
  <si>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</si>
  <si>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</si>
  <si>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</si>
  <si>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</si>
  <si>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</si>
  <si>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</si>
  <si>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</si>
  <si>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</si>
  <si>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</si>
  <si>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Молодёжная политика и оздоровление детей</t>
  </si>
  <si>
    <t>Другие вопросы в области образования</t>
  </si>
  <si>
    <t>Культура, кинематография</t>
  </si>
  <si>
    <t>Культура</t>
  </si>
  <si>
    <t>Другие вопросы в области культуры, кинематографии</t>
  </si>
  <si>
    <t>Здравоохранение</t>
  </si>
  <si>
    <t>Другие вопросы в области здравоохранения</t>
  </si>
  <si>
    <t>Социальная политика</t>
  </si>
  <si>
    <t>Пенсионное обеспечение</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</si>
  <si>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</si>
  <si>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</si>
  <si>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</si>
  <si>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</si>
  <si>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</si>
  <si>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Другие вопросы в области физической культуры и спорта</t>
  </si>
  <si>
    <t>Средства массовой информации</t>
  </si>
  <si>
    <t>Периодическая печать и издательства</t>
  </si>
  <si>
    <t>Обслуживание государственного и муниципального долга</t>
  </si>
  <si>
    <t>Обслуживание государственного внутреннего и муниципального долга</t>
  </si>
  <si>
    <t>№ п/п</t>
  </si>
  <si>
    <t>Наименование</t>
  </si>
  <si>
    <t>Раздел</t>
  </si>
  <si>
    <t>Подраз дел</t>
  </si>
  <si>
    <t>Исполнение</t>
  </si>
  <si>
    <t>1.</t>
  </si>
  <si>
    <t>1.1.</t>
  </si>
  <si>
    <t>1.2.</t>
  </si>
  <si>
    <t>1.3.</t>
  </si>
  <si>
    <t>1.4.</t>
  </si>
  <si>
    <t>1.5.</t>
  </si>
  <si>
    <t>1.6.</t>
  </si>
  <si>
    <t>2.</t>
  </si>
  <si>
    <t>2.1.</t>
  </si>
  <si>
    <t>2.2.</t>
  </si>
  <si>
    <t>2.3.</t>
  </si>
  <si>
    <t>3.</t>
  </si>
  <si>
    <t>3.1.</t>
  </si>
  <si>
    <t>3.2.</t>
  </si>
  <si>
    <t>3.3.</t>
  </si>
  <si>
    <t>3.4.</t>
  </si>
  <si>
    <t>3.5.</t>
  </si>
  <si>
    <t>3.6.</t>
  </si>
  <si>
    <t>3.7.</t>
  </si>
  <si>
    <t>4.</t>
  </si>
  <si>
    <t>4.1.</t>
  </si>
  <si>
    <t>4.2.</t>
  </si>
  <si>
    <t>4.3.</t>
  </si>
  <si>
    <t>4.4.</t>
  </si>
  <si>
    <t>5.</t>
  </si>
  <si>
    <t>5.1.</t>
  </si>
  <si>
    <t>5.2.</t>
  </si>
  <si>
    <t>6.</t>
  </si>
  <si>
    <t>6.1.</t>
  </si>
  <si>
    <t>6.2.</t>
  </si>
  <si>
    <t>6.3.</t>
  </si>
  <si>
    <t>6.4.</t>
  </si>
  <si>
    <t>7.</t>
  </si>
  <si>
    <t>7.1.</t>
  </si>
  <si>
    <t>7.2.</t>
  </si>
  <si>
    <t>8.</t>
  </si>
  <si>
    <t>8.1.</t>
  </si>
  <si>
    <t>9.</t>
  </si>
  <si>
    <t>9.1.</t>
  </si>
  <si>
    <t>9.2.</t>
  </si>
  <si>
    <t>9.3.</t>
  </si>
  <si>
    <t>9.4.</t>
  </si>
  <si>
    <t>10.</t>
  </si>
  <si>
    <t>10.1</t>
  </si>
  <si>
    <t>10.2</t>
  </si>
  <si>
    <t>11.</t>
  </si>
  <si>
    <t>11.1.</t>
  </si>
  <si>
    <t>12.</t>
  </si>
  <si>
    <t>12.1.</t>
  </si>
  <si>
    <t>ВСЕГО</t>
  </si>
  <si>
    <t>(рублей)</t>
  </si>
  <si>
    <t>01</t>
  </si>
  <si>
    <t>03</t>
  </si>
  <si>
    <t>04</t>
  </si>
  <si>
    <t>05</t>
  </si>
  <si>
    <t>06</t>
  </si>
  <si>
    <t>07</t>
  </si>
  <si>
    <t>08</t>
  </si>
  <si>
    <t>09</t>
  </si>
  <si>
    <t>10</t>
  </si>
  <si>
    <t>11</t>
  </si>
  <si>
    <t>12</t>
  </si>
  <si>
    <t>13</t>
  </si>
  <si>
    <t>00</t>
  </si>
  <si>
    <t>02</t>
  </si>
  <si>
    <t>14</t>
  </si>
  <si>
    <t>% исполнения к утвержденному бюджету</t>
  </si>
  <si>
    <t>1.7.</t>
  </si>
  <si>
    <t>1.8.</t>
  </si>
  <si>
    <t>Резервные фонды</t>
  </si>
  <si>
    <t>Утвержденный бюджет решением Думы города от 22.12.2015 № 820-V ДГ "О бюджете городского округа город Сургут на 2016 год"</t>
  </si>
  <si>
    <t>Обеспечение проведения выборов и референдумов</t>
  </si>
  <si>
    <t>В течении года в сводную бюджетную роспись изменения не вносились.
Исполнение обусловлено оплатой работ "по факту" на основании актов выполненных работ.</t>
  </si>
  <si>
    <t>% исполнения к уточненному бюджету</t>
  </si>
  <si>
    <t>Уточненный план на 2016 год</t>
  </si>
  <si>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Перераспределение ассигнований резервного фонда обусловлено фактическим возникновением непредвиденных расходов, перечень которых установлен положением о порядке использования бюджетных ассигнований резервного фонда Администрации города.</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</si>
  <si>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Увеличение плана обусловлено в основном увеличением расходов на содержание муниципального бюджетного учреждения "УЛПХиЭБ".
Исполнение к уточненному плану обусловлено экономией, сложившейся по результатам проведения конкурсных процедур.</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</si>
  <si>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в основном снижением расходов на оказание услуг по транспортировке тел умерших в медицинские учреждения</t>
  </si>
  <si>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в том числе на строительство объекта "Поликлиника «Нефтяник»700 пос.мкр.37"</t>
  </si>
  <si>
    <t>В течении года в сводную бюджетную роспись в установленном порядке были внесены изменения в связи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увеличением расходов на выплату заработной платы и начислений на выплаты по оплате труда.</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</si>
  <si>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расходов обусловлено в основном снижением расходов на ликвидацию несанкционированных свалок</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</si>
  <si>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в основном снижением расходов на предоставление субсидии на возмещение затрат по городским пассажирским перевозкам.</t>
  </si>
  <si>
    <t xml:space="preserve">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в том числе на поддержку сельскохозяйственных товаропроизводителей, предоставляемой в виде субсидий за произведенную и реализованную сельскохозяйственную продукцию, а также на предоставление субсидии на возмещение затрат по отлову и содержанию безнадзорных животных. </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</si>
  <si>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расходов обусловлено в основном экономией, сложившейся в результате проведения конкурсных процедур на проведение работ по обустройству объекта "Парк в районе Кедровый лог"</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</si>
  <si>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экономией по проведению выборов депутатов Думы города Сургута.</t>
  </si>
  <si>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в том числе на выполнение работ по строительству объекта "Спортивный комплекс с плавательным бассейном" в связи с отставанием подрядчика от графика выполнения работ</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</si>
  <si>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увеличением расходов на осуществление полномочий в сфере государственной регистрации актов гражданского состояния, в связи с недостатком средств федерального и окружного бюджета на исполнение переданного полномочия.</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</si>
  <si>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увеличением расходов на выплату заработной платы и начислений на выплаты по оплате труда.</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</si>
  <si>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увеличением объема финансовой помощи из бюджета автономного округа и расходами на 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t>
  </si>
  <si>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от Департамента труда и занятости населения ХМАО-Югры.</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</si>
  <si>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увеличением расходов на приобретение технических средств в целях замены устаревшего оборудования, модернизация  которого невозможно  в связи со снятием с производства комплектующих для ремонта и приобретением средств защиты информации, необходимых для установки на рабочие места пользователей системы "Электронный бюджет".</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</si>
  <si>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увеличением объема субвенции из бюджета автономного округа на реализацию дошкольными образовательными организациями основных общеобразовательных программ дошкольного образования.</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</si>
  <si>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 перемещением средств, зарезервированных в составе ведомственной структуры расходов департамента финансов Администрации город для вновь вводимых в эксплуатацию МБОУ СШ № 9, МБОУ СОШ № 10 с углубленным изучением отдельных предметов (пристрой), спортивный центр с универсальным игровым залом № 5; 
- увеличением объема субвенции на социальную поддержку отдельных категорий обучающихся в муниципальных общеобразовательных организациях, частных 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</si>
  <si>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ликвидацией департамента культуры, молодежной политики и спорта Администрации города, в соответствии с распоряжением Администрации города от 07.06.2016 №969 «Об упразднении департамента культуры, молодежной политики и спорта Администрации города, утверждении плана ликвидационных мероприятий культуры, молодежной политики и спорта Администрации города и состава ликвидационной комиссии» .</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</si>
  <si>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увеличением объема субвенции на осуществление деятельности по опеке и попечительству.</t>
  </si>
  <si>
    <t xml:space="preserve">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экономией по оказанию услуг по печати газеты "Сургутские ведомости".  </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</si>
  <si>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уменьшением объема средств на обслуживание муниципального долга в связи с уменьшением планового объема привлечения кредитных ресурсов за счет  фактического остатка собственных средств на счете бюджета. 
Исполнение к уточненному плану обусловлено отсутствием потребности использования средств для уплаты процентов по муниципальному контракту, заключенному с ПАО Запсибкомбанк, в связи со снижением процентной ставки по муниципальному контракту и переносом срока выборки кредитных средств на более поздний срок в сравнении с первоначально запланированным.</t>
  </si>
  <si>
    <t>В течении года в сводную бюджетную роспись в установленном порядке были внесены изменения в связи  перемещениями ассигнований в соответствии с приказами департамента финансов.
Уменьшение плана обусловлено передачей функций отдела регулирования и контроля тарифов муниципальных организаций департамента по экономической политике в департамент образования и передачей функций отдела целевых программ департамента по экономической политике в департамент финансов.</t>
  </si>
  <si>
    <t>В течении года в сводную бюджетную роспись в установленном порядке были внесены изменения в связи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передачей функций отдела целевых программ департамента по экономической политике в департамент финансов.</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</si>
  <si>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увеличением объема субсидии на строительство объектов, предназначенных для размещения муниципальных учреждений культуры.</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</si>
  <si>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 перемещением бюджетных ассигнований с раздела 0702 для финансового обеспечения (возмещения) затрат на организацию функционирования лагеря с дневным пребыванием детей в частных организациях
-  увеличением объема иных межбюджетных трансфертов в рамках наказов избирателей депутатам Думы Ханты-Мансийского автономного округа -Югры.</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</si>
  <si>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
- увеличением объема финансовой помощи из бюджета автономного округа на предоставление государственных услуг в многофункциональных центрах предоставления государственных и муниципальных услуг;
-увеличением объема субсидии на государственную поддержку малого и среднего предпринимательства.</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</si>
  <si>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 уменьшением средств, зарезервированных в бюджетной росписи департамента финансов до принятия соответствующих муниципальных правовых актов на обеспечение расходных обязательств, возникающих после ввода в эксплуатацию новых объектов муниципальной собственности;
-  экономией, сложившейся по результатам проведения конкурсных процедур на проведение курсов повышения квалификации для работников органов местного самоуправления.
Исполнение к уточненному плану обусловлено:
- экономией, сложившейся по результатам проведения конкурсных процедур;
- нарушением подрядной организацией условий муниципального контракта (отказ от выполнения работ), повлекшее судебные процедуры;
- оплатой работ по «факту» на основании актов выполненных работ;
- заявительным характером субсидирования организаций, производителей товаров, работ, услуг;
- заявительным характером выплаты пособий и компенсации;
-  экономией в связи с уточнением начальной максимальной цены контракта на поставку оборудования; 
- экономией по фонду оплаты труда и начислениям на выплаты по оплате труда;
-  изменением сроков поставки товаров, предусмотренных условиями заключенных муниципальных контрактов;
- замещением расходов местного бюджета средствами, поступившими из бюджета округа на выплату заработной платы, начислений на выплаты по оплате труда (МКУ "МФЦ");
 -  отсутствием документов на оплату выкупной стоимости за изъятие земельного участка.</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</si>
  <si>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в основном уменьшением  объема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Исполнение к уточненному плану обусловлено:
- невозможность заключения муниципального контракта по итогам конкурса в связи с отсутствием претендентов (поставщиков, подрядчиков, исполнителей);
- экономией по компенсации части родительской платы за присмотр и уход за детьми по причине уменьшения планируемого объема начисленной родительской платы вследствие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перерасчета родительской платы в соответствии с порядком, утвержденным приказом департамента образования от 12.11.2015 № 12-27-755/15-0-0 "Об утверждении порядков";
 - экономией в связи со снижением фактических затрат по предоставлению дополнительных мер социальной поддержки детям-инвалидам, состоящим на учете в бюджетных учреждениях здравоохранения города Сургута, в форме приобретения и предоставления санаторно-курортных путевок по типу "Мать и дитя".</t>
  </si>
  <si>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снижением расходов на строительство объекта "Ул. Маяковского ул.30лП-ул.Университетская" в связи с расторжением муниципального контракта</t>
  </si>
  <si>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снижением расходов на строительство объекта "Ул. Маяковского ул.30лП-ул.Университетская" в связи с расторжением муниципального контракта</t>
  </si>
  <si>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в основном экономией, сложившейся по результатам проведения конкурсных процедур на выполнение работ по строительству объекта "Новое кладбище «Чернореченское-2» в г. Сургут. I пусковой комплекс 2 этап строительства" и снижением расходов на предоставление субсидии по содержанию объектов похоронного обслуживания.
Исполнение к уточненному плану обусловлено:
- экономией, сложившейся по результатам проведения конкурсных процедур;
- оплатой работ по «факту» на основании актов выполненных работ;
- отсутствие потребности в запланированных расходах по сносу домов в результате уточнения стоимости и объемов работ, на оплату налога за негативное воздействие на окружающую среду в связи с уточнением величины отходов, на содержание городского кладбища "Чернореченское-2" в связи с уточнением объемов работ.</t>
  </si>
  <si>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увеличением объема субсидии на приобретение жилых помещений в целях ликвидации и расселение приспособленных для проживания строений в поселках</t>
  </si>
  <si>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увеличением объема субсидии на предоставление субсидий гражданам на приобретение жилых помещений в целях ликвидации и расселения приспособленных для проживания строений в посёлках</t>
  </si>
  <si>
    <t>Примечание
(представляется при отклонении уточненного плана от первоначально утвержденного плана и отклонении фактических значений от уточненного плана, которое составляет 5% и более)
поясняем отклонения уточ.плана от утвержд.плана
% испол к уточн плану +- 5%</t>
  </si>
  <si>
    <t xml:space="preserve"> Сведения о фактически произведенных расходах по разделам и подразделам классификации расходов бюджета 
в сравнении с первоначально утвержденными и  уточненными значениями с учетом внесенных изменений за 2016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</si>
</sst>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0"/>
      <name val="Arial"/>
      <charset val="204"/>
    </font>
    <font>
      <sz val="14"/>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2" borderId="0" xfId="0" applyFont="1" applyFill="1"/>
    <xf numFmtId="0" fontId="1" fillId="2" borderId="0" xfId="0" applyFont="1" applyFill="1" applyAlignment="1">
      <alignment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textRotation="90" wrapText="1"/>
    </xf>
    <xf numFmtId="0" fontId="1" fillId="0" borderId="0" xfId="0" applyFont="1"/>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 fontId="2" fillId="0" borderId="1" xfId="0" applyNumberFormat="1" applyFont="1" applyBorder="1" applyAlignment="1">
      <alignment horizontal="right"/>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pplyProtection="1">
      <alignment horizontal="left" vertical="center" wrapText="1"/>
    </xf>
    <xf numFmtId="4" fontId="1" fillId="0" borderId="1" xfId="0" applyNumberFormat="1" applyFont="1" applyBorder="1" applyAlignment="1" applyProtection="1">
      <alignment horizontal="right" vertical="center" wrapText="1"/>
    </xf>
    <xf numFmtId="4" fontId="2" fillId="0" borderId="1" xfId="0" applyNumberFormat="1" applyFont="1" applyBorder="1" applyAlignment="1">
      <alignment horizontal="right" vertical="center" wrapText="1"/>
    </xf>
    <xf numFmtId="4" fontId="2" fillId="2" borderId="1" xfId="0" applyNumberFormat="1" applyFont="1" applyFill="1" applyBorder="1" applyAlignment="1">
      <alignment horizontal="right" vertical="center" wrapText="1"/>
    </xf>
    <xf numFmtId="49" fontId="1" fillId="0" borderId="1" xfId="0" applyNumberFormat="1" applyFont="1" applyBorder="1" applyAlignment="1" applyProtection="1">
      <alignment horizontal="center" vertical="center" wrapText="1"/>
    </xf>
    <xf numFmtId="0" fontId="1" fillId="0" borderId="0" xfId="0" applyFont="1" applyAlignment="1">
      <alignment horizontal="center"/>
    </xf>
    <xf numFmtId="0" fontId="1" fillId="2" borderId="0" xfId="0" applyFont="1" applyFill="1" applyAlignment="1">
      <alignment horizontal="right"/>
    </xf>
    <xf numFmtId="49" fontId="1"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4" fontId="1" fillId="2" borderId="0" xfId="0" applyNumberFormat="1" applyFont="1" applyFill="1"/>
    <xf numFmtId="4" fontId="1" fillId="0" borderId="0" xfId="0" applyNumberFormat="1" applyFont="1" applyBorder="1" applyAlignment="1" applyProtection="1">
      <alignment horizontal="right" vertical="center" wrapText="1"/>
    </xf>
    <xf numFmtId="164" fontId="1" fillId="2" borderId="0" xfId="0" applyNumberFormat="1" applyFont="1" applyFill="1" applyAlignment="1">
      <alignment wrapText="1"/>
    </xf>
    <xf numFmtId="164" fontId="1" fillId="2" borderId="1" xfId="0" applyNumberFormat="1" applyFont="1" applyFill="1" applyBorder="1" applyAlignment="1">
      <alignment horizontal="center" vertical="center" wrapText="1"/>
    </xf>
    <xf numFmtId="164" fontId="2" fillId="0" borderId="1" xfId="0" applyNumberFormat="1" applyFont="1" applyBorder="1" applyAlignment="1">
      <alignment horizontal="right"/>
    </xf>
    <xf numFmtId="164" fontId="2" fillId="0" borderId="1" xfId="0" applyNumberFormat="1" applyFont="1" applyBorder="1" applyAlignment="1">
      <alignment horizontal="right" vertical="center" wrapText="1"/>
    </xf>
    <xf numFmtId="164" fontId="1" fillId="0" borderId="1" xfId="0" applyNumberFormat="1" applyFont="1" applyBorder="1" applyAlignment="1">
      <alignment horizontal="right" vertical="center" wrapText="1"/>
    </xf>
    <xf numFmtId="164" fontId="2" fillId="2" borderId="1" xfId="0" applyNumberFormat="1" applyFont="1" applyFill="1" applyBorder="1" applyAlignment="1">
      <alignment horizontal="right" vertical="center" wrapText="1"/>
    </xf>
    <xf numFmtId="164" fontId="1" fillId="0" borderId="0" xfId="0" applyNumberFormat="1" applyFont="1"/>
    <xf numFmtId="4" fontId="1" fillId="0" borderId="0" xfId="0" applyNumberFormat="1" applyFont="1"/>
    <xf numFmtId="0" fontId="1" fillId="2" borderId="0" xfId="0" applyFont="1" applyFill="1" applyAlignment="1">
      <alignment horizontal="center" wrapText="1"/>
    </xf>
    <xf numFmtId="0" fontId="1" fillId="2" borderId="0" xfId="0" applyFont="1" applyFill="1" applyAlignment="1">
      <alignment horizontal="center" wrapText="1"/>
    </xf>
    <xf numFmtId="14" fontId="1" fillId="0" borderId="2"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164" fontId="1" fillId="0" borderId="2" xfId="0" applyNumberFormat="1" applyFont="1" applyBorder="1" applyAlignment="1">
      <alignment horizontal="right" vertical="center" wrapText="1"/>
    </xf>
    <xf numFmtId="164" fontId="1" fillId="0" borderId="3" xfId="0" applyNumberFormat="1" applyFont="1" applyBorder="1" applyAlignment="1">
      <alignment horizontal="right" vertical="center" wrapText="1"/>
    </xf>
    <xf numFmtId="4" fontId="1" fillId="0" borderId="2" xfId="0" applyNumberFormat="1" applyFont="1" applyBorder="1" applyAlignment="1" applyProtection="1">
      <alignment horizontal="right" vertical="center" wrapText="1"/>
    </xf>
    <xf numFmtId="4" fontId="1" fillId="0" borderId="3" xfId="0" applyNumberFormat="1" applyFont="1" applyBorder="1" applyAlignment="1" applyProtection="1">
      <alignment horizontal="right" vertical="center" wrapText="1"/>
    </xf>
    <xf numFmtId="49" fontId="1" fillId="0" borderId="2" xfId="0" applyNumberFormat="1" applyFont="1" applyBorder="1" applyAlignment="1" applyProtection="1">
      <alignment horizontal="center" vertical="center" wrapText="1"/>
    </xf>
    <xf numFmtId="49" fontId="1" fillId="0" borderId="3" xfId="0" applyNumberFormat="1" applyFont="1" applyBorder="1" applyAlignment="1" applyProtection="1">
      <alignment horizontal="center" vertical="center" wrapText="1"/>
    </xf>
    <xf numFmtId="49" fontId="1" fillId="0" borderId="2" xfId="0" applyNumberFormat="1" applyFont="1" applyBorder="1" applyAlignment="1" applyProtection="1">
      <alignment horizontal="left" vertical="center" wrapText="1"/>
    </xf>
    <xf numFmtId="49" fontId="1" fillId="0" borderId="3" xfId="0" applyNumberFormat="1" applyFont="1" applyBorder="1" applyAlignment="1" applyProtection="1">
      <alignment horizontal="left"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 fontId="1" fillId="0" borderId="2" xfId="0" applyNumberFormat="1" applyFont="1" applyBorder="1" applyAlignment="1" applyProtection="1">
      <alignment horizontal="center" vertical="center" wrapText="1"/>
    </xf>
    <xf numFmtId="4" fontId="1" fillId="0" borderId="3"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21" Type="http://schemas.openxmlformats.org/officeDocument/2006/relationships/revisionLog" Target="revisionLog21.xml"/><Relationship Id="rId42" Type="http://schemas.openxmlformats.org/officeDocument/2006/relationships/revisionLog" Target="revisionLog42.xml"/><Relationship Id="rId47" Type="http://schemas.openxmlformats.org/officeDocument/2006/relationships/revisionLog" Target="revisionLog47.xml"/><Relationship Id="rId63" Type="http://schemas.openxmlformats.org/officeDocument/2006/relationships/revisionLog" Target="revisionLog63.xml"/><Relationship Id="rId68" Type="http://schemas.openxmlformats.org/officeDocument/2006/relationships/revisionLog" Target="revisionLog68.xml"/><Relationship Id="rId2" Type="http://schemas.openxmlformats.org/officeDocument/2006/relationships/revisionLog" Target="revisionLog2.xml"/><Relationship Id="rId16" Type="http://schemas.openxmlformats.org/officeDocument/2006/relationships/revisionLog" Target="revisionLog16.xml"/><Relationship Id="rId29" Type="http://schemas.openxmlformats.org/officeDocument/2006/relationships/revisionLog" Target="revisionLog29.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3" Type="http://schemas.openxmlformats.org/officeDocument/2006/relationships/revisionLog" Target="revisionLog53.xml"/><Relationship Id="rId58" Type="http://schemas.openxmlformats.org/officeDocument/2006/relationships/revisionLog" Target="revisionLog58.xml"/><Relationship Id="rId66" Type="http://schemas.openxmlformats.org/officeDocument/2006/relationships/revisionLog" Target="revisionLog66.xml"/><Relationship Id="rId74" Type="http://schemas.openxmlformats.org/officeDocument/2006/relationships/revisionLog" Target="revisionLog74.xml"/><Relationship Id="rId5" Type="http://schemas.openxmlformats.org/officeDocument/2006/relationships/revisionLog" Target="revisionLog5.xml"/><Relationship Id="rId61" Type="http://schemas.openxmlformats.org/officeDocument/2006/relationships/revisionLog" Target="revisionLog61.xml"/><Relationship Id="rId19" Type="http://schemas.openxmlformats.org/officeDocument/2006/relationships/revisionLog" Target="revisionLog1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56" Type="http://schemas.openxmlformats.org/officeDocument/2006/relationships/revisionLog" Target="revisionLog56.xml"/><Relationship Id="rId64" Type="http://schemas.openxmlformats.org/officeDocument/2006/relationships/revisionLog" Target="revisionLog64.xml"/><Relationship Id="rId69" Type="http://schemas.openxmlformats.org/officeDocument/2006/relationships/revisionLog" Target="revisionLog69.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59" Type="http://schemas.openxmlformats.org/officeDocument/2006/relationships/revisionLog" Target="revisionLog59.xml"/><Relationship Id="rId67" Type="http://schemas.openxmlformats.org/officeDocument/2006/relationships/revisionLog" Target="revisionLog67.xml"/><Relationship Id="rId20" Type="http://schemas.openxmlformats.org/officeDocument/2006/relationships/revisionLog" Target="revisionLog20.xml"/><Relationship Id="rId41" Type="http://schemas.openxmlformats.org/officeDocument/2006/relationships/revisionLog" Target="revisionLog41.xml"/><Relationship Id="rId54" Type="http://schemas.openxmlformats.org/officeDocument/2006/relationships/revisionLog" Target="revisionLog54.xml"/><Relationship Id="rId62" Type="http://schemas.openxmlformats.org/officeDocument/2006/relationships/revisionLog" Target="revisionLog62.xml"/><Relationship Id="rId70" Type="http://schemas.openxmlformats.org/officeDocument/2006/relationships/revisionLog" Target="revisionLog70.xml"/><Relationship Id="rId1" Type="http://schemas.openxmlformats.org/officeDocument/2006/relationships/revisionLog" Target="revisionLog1.xml"/><Relationship Id="rId6" Type="http://schemas.openxmlformats.org/officeDocument/2006/relationships/revisionLog" Target="revisionLog6.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 Id="rId10" Type="http://schemas.openxmlformats.org/officeDocument/2006/relationships/revisionLog" Target="revisionLog10.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65" Type="http://schemas.openxmlformats.org/officeDocument/2006/relationships/revisionLog" Target="revisionLog65.xml"/><Relationship Id="rId73" Type="http://schemas.openxmlformats.org/officeDocument/2006/relationships/revisionLog" Target="revisionLog73.xml"/><Relationship Id="rId4" Type="http://schemas.openxmlformats.org/officeDocument/2006/relationships/revisionLog" Target="revisionLog4.xml"/><Relationship Id="rId9" Type="http://schemas.openxmlformats.org/officeDocument/2006/relationships/revisionLog" Target="revisionLog9.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 Type="http://schemas.openxmlformats.org/officeDocument/2006/relationships/revisionLog" Target="revisionLog7.xml"/><Relationship Id="rId71" Type="http://schemas.openxmlformats.org/officeDocument/2006/relationships/revisionLog" Target="revisionLog7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7A67DB4-4942-460E-ADF8-3C1535B3AF8A}" diskRevisions="1" revisionId="188" version="48">
  <header guid="{12CE063E-4B81-48A5-B3FA-8A2871087079}" dateTime="2017-10-25T15:29:47" maxSheetId="2" userName="Маганёва Екатерина Николаевна" r:id="rId1">
    <sheetIdMap count="1">
      <sheetId val="1"/>
    </sheetIdMap>
  </header>
  <header guid="{0BC69168-3886-4F46-8DE3-EDC9918FFBA2}" dateTime="2017-10-25T15:43:27" maxSheetId="2" userName="Вершинина Мария Игоревна" r:id="rId2" minRId="1">
    <sheetIdMap count="1">
      <sheetId val="1"/>
    </sheetIdMap>
  </header>
  <header guid="{D1514CDF-8466-477E-896D-426425576182}" dateTime="2017-10-25T15:49:33" maxSheetId="2" userName="Вершинина Мария Игоревна" r:id="rId3" minRId="3">
    <sheetIdMap count="1">
      <sheetId val="1"/>
    </sheetIdMap>
  </header>
  <header guid="{4772C373-4F05-4B92-A818-7566BD05C05E}" dateTime="2017-10-25T15:50:04" maxSheetId="2" userName="Вершинина Мария Игоревна" r:id="rId4" minRId="4" maxRId="17">
    <sheetIdMap count="1">
      <sheetId val="1"/>
    </sheetIdMap>
  </header>
  <header guid="{80B4BA37-11BF-4DB5-B22D-A123C9B93730}" dateTime="2017-10-25T15:52:25" maxSheetId="2" userName="Вершинина Мария Игоревна" r:id="rId5" minRId="18">
    <sheetIdMap count="1">
      <sheetId val="1"/>
    </sheetIdMap>
  </header>
  <header guid="{DA958E5D-9DBD-47F8-9F84-161CE2B62BF2}" dateTime="2017-10-25T15:52:33" maxSheetId="2" userName="Вершинина Мария Игоревна" r:id="rId6">
    <sheetIdMap count="1">
      <sheetId val="1"/>
    </sheetIdMap>
  </header>
  <header guid="{65F35606-35BD-403C-9AD1-AD4A31859B69}" dateTime="2017-10-25T15:55:01" maxSheetId="2" userName="Вершинина Мария Игоревна" r:id="rId7" minRId="20">
    <sheetIdMap count="1">
      <sheetId val="1"/>
    </sheetIdMap>
  </header>
  <header guid="{0E99A019-C8CC-4D94-83C9-18B18954D077}" dateTime="2017-10-25T16:09:53" maxSheetId="2" userName="Вершинина Мария Игоревна" r:id="rId8" minRId="22">
    <sheetIdMap count="1">
      <sheetId val="1"/>
    </sheetIdMap>
  </header>
  <header guid="{7F8DCC17-7110-483E-A3C4-33D376A9E5A0}" dateTime="2017-10-25T16:10:11" maxSheetId="2" userName="Вершинина Мария Игоревна" r:id="rId9">
    <sheetIdMap count="1">
      <sheetId val="1"/>
    </sheetIdMap>
  </header>
  <header guid="{AD004A3E-722A-4050-B2E6-327251607266}" dateTime="2017-10-25T16:54:21" maxSheetId="2" userName="Вершинина Мария Игоревна" r:id="rId10" minRId="23">
    <sheetIdMap count="1">
      <sheetId val="1"/>
    </sheetIdMap>
  </header>
  <header guid="{5F248ECC-B401-46D4-8E04-53346FBD72DD}" dateTime="2017-10-25T17:27:28" maxSheetId="2" userName="Маганёва Екатерина Николаевна" r:id="rId11" minRId="24">
    <sheetIdMap count="1">
      <sheetId val="1"/>
    </sheetIdMap>
  </header>
  <header guid="{21620FED-B0C0-41D6-BFFB-ECD6EF9C2571}" dateTime="2017-10-26T09:44:39" maxSheetId="2" userName="Вершинина Мария Игоревна" r:id="rId12" minRId="26">
    <sheetIdMap count="1">
      <sheetId val="1"/>
    </sheetIdMap>
  </header>
  <header guid="{525CB2FC-E1B2-4DB7-8C23-A2AB56E14D14}" dateTime="2017-10-26T09:46:20" maxSheetId="2" userName="Вершинина Мария Игоревна" r:id="rId13" minRId="27">
    <sheetIdMap count="1">
      <sheetId val="1"/>
    </sheetIdMap>
  </header>
  <header guid="{1BBF4585-05E3-4CCF-BB7E-4D578E0F9118}" dateTime="2017-10-26T09:46:53" maxSheetId="2" userName="Вершинина Мария Игоревна" r:id="rId14" minRId="28">
    <sheetIdMap count="1">
      <sheetId val="1"/>
    </sheetIdMap>
  </header>
  <header guid="{E6FEDFD6-22BA-49D7-AFF2-5E2E56E41449}" dateTime="2017-10-26T09:48:18" maxSheetId="2" userName="Вершинина Мария Игоревна" r:id="rId15">
    <sheetIdMap count="1">
      <sheetId val="1"/>
    </sheetIdMap>
  </header>
  <header guid="{9E2FA767-4E2A-4D1D-B5D9-D9574EBC8FBC}" dateTime="2017-10-26T09:48:30" maxSheetId="2" userName="Вершинина Мария Игоревна" r:id="rId16">
    <sheetIdMap count="1">
      <sheetId val="1"/>
    </sheetIdMap>
  </header>
  <header guid="{712B386E-68FA-4307-9CAB-6E27BE1CB13D}" dateTime="2017-10-26T15:08:51" maxSheetId="2" userName="Маганёва Екатерина Николаевна" r:id="rId17" minRId="31">
    <sheetIdMap count="1">
      <sheetId val="1"/>
    </sheetIdMap>
  </header>
  <header guid="{E122B0C0-F260-4078-9E71-5EC68D9F4CC1}" dateTime="2017-10-26T15:11:39" maxSheetId="2" userName="Маганёва Екатерина Николаевна" r:id="rId18" minRId="33" maxRId="37">
    <sheetIdMap count="1">
      <sheetId val="1"/>
    </sheetIdMap>
  </header>
  <header guid="{BF281C3B-4DB5-43E9-9F89-77FDC34DC923}" dateTime="2017-10-26T15:15:10" maxSheetId="2" userName="Маганёва Екатерина Николаевна" r:id="rId19" minRId="38">
    <sheetIdMap count="1">
      <sheetId val="1"/>
    </sheetIdMap>
  </header>
  <header guid="{BA7C3D86-0A63-4FB7-8ACF-C195C58B3B19}" dateTime="2017-10-26T15:17:28" maxSheetId="2" userName="Маганёва Екатерина Николаевна" r:id="rId20" minRId="39">
    <sheetIdMap count="1">
      <sheetId val="1"/>
    </sheetIdMap>
  </header>
  <header guid="{A65DD49E-CE1D-4F6C-B4DA-CAEF088071A1}" dateTime="2017-10-26T15:17:43" maxSheetId="2" userName="Маганёва Екатерина Николаевна" r:id="rId21">
    <sheetIdMap count="1">
      <sheetId val="1"/>
    </sheetIdMap>
  </header>
  <header guid="{3E76E2A1-4DB0-4F04-ACF5-E132544B7520}" dateTime="2017-10-27T09:35:08" maxSheetId="2" userName="Вершинина Мария Игоревна" r:id="rId22" minRId="41">
    <sheetIdMap count="1">
      <sheetId val="1"/>
    </sheetIdMap>
  </header>
  <header guid="{09B332A2-30F1-405A-A4DE-2D9E8DBFF3ED}" dateTime="2017-10-27T09:46:11" maxSheetId="2" userName="Маганёва Екатерина Николаевна" r:id="rId23" minRId="43">
    <sheetIdMap count="1">
      <sheetId val="1"/>
    </sheetIdMap>
  </header>
  <header guid="{FB52D497-FBA4-4908-80F5-C62FADF80A65}" dateTime="2017-10-27T09:50:32" maxSheetId="2" userName="Маганёва Екатерина Николаевна" r:id="rId24" minRId="45">
    <sheetIdMap count="1">
      <sheetId val="1"/>
    </sheetIdMap>
  </header>
  <header guid="{7DF050C7-018F-49D9-A3C2-1F340CE68B2F}" dateTime="2017-10-27T09:59:52" maxSheetId="2" userName="Вершинина Мария Игоревна" r:id="rId25" minRId="47">
    <sheetIdMap count="1">
      <sheetId val="1"/>
    </sheetIdMap>
  </header>
  <header guid="{D4CEECD4-E88E-4686-A579-ABA5E86A2F05}" dateTime="2017-10-27T10:00:33" maxSheetId="2" userName="Вершинина Мария Игоревна" r:id="rId26">
    <sheetIdMap count="1">
      <sheetId val="1"/>
    </sheetIdMap>
  </header>
  <header guid="{595A8405-795E-4112-A996-C94387B33B5A}" dateTime="2017-10-27T10:01:46" maxSheetId="2" userName="Вершинина Мария Игоревна" r:id="rId27">
    <sheetIdMap count="1">
      <sheetId val="1"/>
    </sheetIdMap>
  </header>
  <header guid="{38029228-649A-416B-933A-FE82F57D50C7}" dateTime="2017-10-27T10:16:20" maxSheetId="2" userName="Вершинина Мария Игоревна" r:id="rId28" minRId="50">
    <sheetIdMap count="1">
      <sheetId val="1"/>
    </sheetIdMap>
  </header>
  <header guid="{727CCF83-89B4-4DD8-B7B8-CA60325C3274}" dateTime="2017-10-27T10:24:42" maxSheetId="2" userName="Вершинина Мария Игоревна" r:id="rId29" minRId="52">
    <sheetIdMap count="1">
      <sheetId val="1"/>
    </sheetIdMap>
  </header>
  <header guid="{AE695DA4-533D-4719-996C-D352C8AB5940}" dateTime="2017-10-27T10:25:06" maxSheetId="2" userName="Вершинина Мария Игоревна" r:id="rId30" minRId="54">
    <sheetIdMap count="1">
      <sheetId val="1"/>
    </sheetIdMap>
  </header>
  <header guid="{78F1B6A9-65C5-4348-8380-63F26B0EC888}" dateTime="2017-10-27T10:32:39" maxSheetId="2" userName="Вершинина Мария Игоревна" r:id="rId31" minRId="55">
    <sheetIdMap count="1">
      <sheetId val="1"/>
    </sheetIdMap>
  </header>
  <header guid="{43B94222-BD19-4494-9F6D-7C4168AF0E42}" dateTime="2017-10-27T10:47:17" maxSheetId="2" userName="Вершинина Мария Игоревна" r:id="rId32" minRId="57">
    <sheetIdMap count="1">
      <sheetId val="1"/>
    </sheetIdMap>
  </header>
  <header guid="{43275555-6539-487A-8FCA-190A554693A0}" dateTime="2017-10-27T10:47:42" maxSheetId="2" userName="Вершинина Мария Игоревна" r:id="rId33">
    <sheetIdMap count="1">
      <sheetId val="1"/>
    </sheetIdMap>
  </header>
  <header guid="{34A872D1-683B-4B2E-8104-58D5F0F29DC5}" dateTime="2017-10-27T10:54:20" maxSheetId="2" userName="Вершинина Мария Игоревна" r:id="rId34" minRId="59" maxRId="61">
    <sheetIdMap count="1">
      <sheetId val="1"/>
    </sheetIdMap>
  </header>
  <header guid="{3172C839-DD44-400A-BEEE-C3570D744216}" dateTime="2017-10-27T11:04:20" maxSheetId="2" userName="Вершинина Мария Игоревна" r:id="rId35" minRId="63">
    <sheetIdMap count="1">
      <sheetId val="1"/>
    </sheetIdMap>
  </header>
  <header guid="{3F3B481F-69F0-4136-9CEE-CD2F5458189B}" dateTime="2017-10-27T11:16:18" maxSheetId="2" userName="Вершинина Мария Игоревна" r:id="rId36" minRId="64">
    <sheetIdMap count="1">
      <sheetId val="1"/>
    </sheetIdMap>
  </header>
  <header guid="{CA30EFD4-E593-4A80-BEA4-846275E810B9}" dateTime="2017-10-27T11:30:53" maxSheetId="2" userName="Вершинина Мария Игоревна" r:id="rId37" minRId="65" maxRId="69">
    <sheetIdMap count="1">
      <sheetId val="1"/>
    </sheetIdMap>
  </header>
  <header guid="{BA7D23FC-EF1B-4845-9DD8-310055AD560D}" dateTime="2017-10-27T11:30:58" maxSheetId="2" userName="Вершинина Мария Игоревна" r:id="rId38">
    <sheetIdMap count="1">
      <sheetId val="1"/>
    </sheetIdMap>
  </header>
  <header guid="{1382EF58-367A-4F5E-9F5F-6501791D44C4}" dateTime="2017-10-27T13:46:25" maxSheetId="2" userName="Вершинина Мария Игоревна" r:id="rId39" minRId="72">
    <sheetIdMap count="1">
      <sheetId val="1"/>
    </sheetIdMap>
  </header>
  <header guid="{86E14A58-EB22-490A-ADED-599E34CF0164}" dateTime="2017-10-27T13:50:53" maxSheetId="2" userName="Вершинина Мария Игоревна" r:id="rId40" minRId="74">
    <sheetIdMap count="1">
      <sheetId val="1"/>
    </sheetIdMap>
  </header>
  <header guid="{BA017318-56C0-4779-A62B-105BEA05DC48}" dateTime="2017-10-27T13:54:34" maxSheetId="2" userName="Вершинина Мария Игоревна" r:id="rId41" minRId="76">
    <sheetIdMap count="1">
      <sheetId val="1"/>
    </sheetIdMap>
  </header>
  <header guid="{0540CC66-6C7F-4EAC-A834-95AD39D03800}" dateTime="2017-10-27T14:13:49" maxSheetId="2" userName="Вершинина Мария Игоревна" r:id="rId42" minRId="78">
    <sheetIdMap count="1">
      <sheetId val="1"/>
    </sheetIdMap>
  </header>
  <header guid="{53634E69-A885-4446-82D7-B19013EC1C72}" dateTime="2017-10-27T14:18:33" maxSheetId="2" userName="Вершинина Мария Игоревна" r:id="rId43" minRId="79" maxRId="97">
    <sheetIdMap count="1">
      <sheetId val="1"/>
    </sheetIdMap>
  </header>
  <header guid="{536CCBB8-43F4-4D70-AF7D-27069D47D870}" dateTime="2017-10-27T14:18:43" maxSheetId="2" userName="Вершинина Мария Игоревна" r:id="rId44">
    <sheetIdMap count="1">
      <sheetId val="1"/>
    </sheetIdMap>
  </header>
  <header guid="{13368ECB-A39F-47BC-8266-083275440EA5}" dateTime="2017-10-27T14:23:50" maxSheetId="2" userName="Вершинина Мария Игоревна" r:id="rId45" minRId="99">
    <sheetIdMap count="1">
      <sheetId val="1"/>
    </sheetIdMap>
  </header>
  <header guid="{8B323561-7C80-47F4-96F6-28DD4D7D90B4}" dateTime="2017-10-27T14:24:13" maxSheetId="2" userName="Вершинина Мария Игоревна" r:id="rId46" minRId="101">
    <sheetIdMap count="1">
      <sheetId val="1"/>
    </sheetIdMap>
  </header>
  <header guid="{D976F3AF-671A-4B3C-BE73-1E60C50BC9A1}" dateTime="2017-10-27T14:24:58" maxSheetId="2" userName="Вершинина Мария Игоревна" r:id="rId47" minRId="103">
    <sheetIdMap count="1">
      <sheetId val="1"/>
    </sheetIdMap>
  </header>
  <header guid="{36E56363-41DA-4EDE-BD45-E4401271EA1B}" dateTime="2017-10-27T14:25:37" maxSheetId="2" userName="Вершинина Мария Игоревна" r:id="rId48">
    <sheetIdMap count="1">
      <sheetId val="1"/>
    </sheetIdMap>
  </header>
  <header guid="{F9A982F4-1FCC-4090-B49D-36ECA34F6550}" dateTime="2017-10-27T15:09:50" maxSheetId="2" userName="Вершинина Мария Игоревна" r:id="rId49" minRId="105">
    <sheetIdMap count="1">
      <sheetId val="1"/>
    </sheetIdMap>
  </header>
  <header guid="{8455D6EB-68B7-4DB3-852A-E1EC21CFCD9C}" dateTime="2017-10-27T15:11:20" maxSheetId="2" userName="Вершинина Мария Игоревна" r:id="rId50">
    <sheetIdMap count="1">
      <sheetId val="1"/>
    </sheetIdMap>
  </header>
  <header guid="{D1D708B0-895C-4E2A-A589-93207C475636}" dateTime="2017-10-27T15:11:45" maxSheetId="2" userName="Вершинина Мария Игоревна" r:id="rId51">
    <sheetIdMap count="1">
      <sheetId val="1"/>
    </sheetIdMap>
  </header>
  <header guid="{386D8D60-8F4D-4E87-900C-FCBFF8C6E968}" dateTime="2017-10-27T15:14:44" maxSheetId="2" userName="Вершинина Мария Игоревна" r:id="rId52" minRId="108">
    <sheetIdMap count="1">
      <sheetId val="1"/>
    </sheetIdMap>
  </header>
  <header guid="{F6A9BB77-3EEF-4BE8-B1B0-6D755C51340E}" dateTime="2017-10-27T15:17:08" maxSheetId="2" userName="Вершинина Мария Игоревна" r:id="rId53" minRId="109">
    <sheetIdMap count="1">
      <sheetId val="1"/>
    </sheetIdMap>
  </header>
  <header guid="{512FCF67-85C3-484C-9164-8DB42878C4EB}" dateTime="2017-10-27T15:17:16" maxSheetId="2" userName="Вершинина Мария Игоревна" r:id="rId54">
    <sheetIdMap count="1">
      <sheetId val="1"/>
    </sheetIdMap>
  </header>
  <header guid="{88999A21-B372-42F4-A041-C9B73DDFE25F}" dateTime="2017-10-27T15:17:23" maxSheetId="2" userName="Вершинина Мария Игоревна" r:id="rId55">
    <sheetIdMap count="1">
      <sheetId val="1"/>
    </sheetIdMap>
  </header>
  <header guid="{BA535048-339A-476F-BE55-265B03DDBAFB}" dateTime="2017-10-27T15:21:12" maxSheetId="2" userName="Вершинина Мария Игоревна" r:id="rId56" minRId="112">
    <sheetIdMap count="1">
      <sheetId val="1"/>
    </sheetIdMap>
  </header>
  <header guid="{15318C94-800B-4746-9EED-F95FA0510161}" dateTime="2017-10-27T15:26:50" maxSheetId="2" userName="Вершинина Мария Игоревна" r:id="rId57" minRId="114">
    <sheetIdMap count="1">
      <sheetId val="1"/>
    </sheetIdMap>
  </header>
  <header guid="{A41CFE3B-82B9-4B6D-BDA4-78C455229CEA}" dateTime="2017-10-27T15:35:29" maxSheetId="2" userName="Вершинина Мария Игоревна" r:id="rId58" minRId="116">
    <sheetIdMap count="1">
      <sheetId val="1"/>
    </sheetIdMap>
  </header>
  <header guid="{36100F0B-B76B-4992-BE15-D31474526CFF}" dateTime="2017-10-27T16:10:19" maxSheetId="2" userName="Вершинина Мария Игоревна" r:id="rId59" minRId="118">
    <sheetIdMap count="1">
      <sheetId val="1"/>
    </sheetIdMap>
  </header>
  <header guid="{DA21F654-0729-44B2-84AB-213C5703BF28}" dateTime="2017-10-27T16:11:52" maxSheetId="2" userName="Вершинина Мария Игоревна" r:id="rId60" minRId="119">
    <sheetIdMap count="1">
      <sheetId val="1"/>
    </sheetIdMap>
  </header>
  <header guid="{B7922C6A-073D-4840-9E10-A69BD9ED5D17}" dateTime="2017-10-27T16:41:53" maxSheetId="2" userName="Вершинина Мария Игоревна" r:id="rId61" minRId="121">
    <sheetIdMap count="1">
      <sheetId val="1"/>
    </sheetIdMap>
  </header>
  <header guid="{062C51B6-B602-4984-B85E-4D092C0957D0}" dateTime="2017-10-27T16:44:44" maxSheetId="2" userName="Вершинина Мария Игоревна" r:id="rId62" minRId="122">
    <sheetIdMap count="1">
      <sheetId val="1"/>
    </sheetIdMap>
  </header>
  <header guid="{B490DA37-951C-4CF1-BE74-8709E50C71D6}" dateTime="2017-10-27T18:29:36" maxSheetId="2" userName="Вершинина Мария Игоревна" r:id="rId63" minRId="124" maxRId="127">
    <sheetIdMap count="1">
      <sheetId val="1"/>
    </sheetIdMap>
  </header>
  <header guid="{D40663E1-B460-4C7A-92C2-C8EE59CC98A6}" dateTime="2017-10-27T18:29:45" maxSheetId="2" userName="Вершинина Мария Игоревна" r:id="rId64" minRId="128" maxRId="172">
    <sheetIdMap count="1">
      <sheetId val="1"/>
    </sheetIdMap>
  </header>
  <header guid="{68730510-CD64-451A-8951-4481AD619CA8}" dateTime="2017-10-30T09:11:50" maxSheetId="2" userName="Маганёва Екатерина Николаевна" r:id="rId65">
    <sheetIdMap count="1">
      <sheetId val="1"/>
    </sheetIdMap>
  </header>
  <header guid="{98C82F7F-5F17-40C7-AA7B-A512F7ADB77B}" dateTime="2017-10-30T09:33:22" maxSheetId="2" userName="Маганёва Екатерина Николаевна" r:id="rId66" minRId="174">
    <sheetIdMap count="1">
      <sheetId val="1"/>
    </sheetIdMap>
  </header>
  <header guid="{255EEA1D-3B4B-4426-9F23-888890784C61}" dateTime="2017-10-31T13:27:55" maxSheetId="2" userName="Маганёва Екатерина Николаевна" r:id="rId67" minRId="176" maxRId="177">
    <sheetIdMap count="1">
      <sheetId val="1"/>
    </sheetIdMap>
  </header>
  <header guid="{B10B676D-39B5-4D0D-92A8-E5C3B04B6007}" dateTime="2017-10-31T13:28:10" maxSheetId="2" userName="Маганёва Екатерина Николаевна" r:id="rId68" minRId="179">
    <sheetIdMap count="1">
      <sheetId val="1"/>
    </sheetIdMap>
  </header>
  <header guid="{586215BC-4F60-4132-8268-DC4C53613113}" dateTime="2017-10-31T13:39:09" maxSheetId="2" userName="Маганёва Екатерина Николаевна" r:id="rId69" minRId="180">
    <sheetIdMap count="1">
      <sheetId val="1"/>
    </sheetIdMap>
  </header>
  <header guid="{07A2D4F0-2062-4782-8C46-9B92EEDE2273}" dateTime="2017-10-31T13:42:27" maxSheetId="2" userName="Маганёва Екатерина Николаевна" r:id="rId70" minRId="181">
    <sheetIdMap count="1">
      <sheetId val="1"/>
    </sheetIdMap>
  </header>
  <header guid="{7CEA996C-546F-4746-9E64-8E96F300F8B8}" dateTime="2017-10-31T13:43:52" maxSheetId="2" userName="Маганёва Екатерина Николаевна" r:id="rId71" minRId="182">
    <sheetIdMap count="1">
      <sheetId val="1"/>
    </sheetIdMap>
  </header>
  <header guid="{BDAD2868-2F05-4A22-9980-FE7937C924F2}" dateTime="2017-10-31T13:43:58" maxSheetId="2" userName="Маганёва Екатерина Николаевна" r:id="rId72">
    <sheetIdMap count="1">
      <sheetId val="1"/>
    </sheetIdMap>
  </header>
  <header guid="{E6AF8680-B369-4992-B53D-469BD384ADE3}" dateTime="2017-10-31T13:44:45" maxSheetId="2" userName="Маганёва Екатерина Николаевна" r:id="rId73" minRId="185">
    <sheetIdMap count="1">
      <sheetId val="1"/>
    </sheetIdMap>
  </header>
  <header guid="{67A67DB4-4942-460E-ADF8-3C1535B3AF8A}" dateTime="2017-11-16T13:07:05" maxSheetId="2" userName="Минакова Оксана Сергеевна" r:id="rId74" minRId="18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nc r="J10" t="inlineStr">
      <is>
        <t>В течении года в сводную бюджетную роспись в установленном порядке были внесены изменения в связи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увеличением расходов на выплату заработной платы и начислений на выплаты по оплате труда.</t>
      </is>
    </nc>
  </rcc>
  <rfmt sheetId="1" sqref="H12" start="0" length="2147483647">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 sId="1">
    <oc r="J32"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расходов обусловлено в основном снижением расходов на ликвидацию несанкционированных свалак</t>
      </is>
    </oc>
    <nc r="J32"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расходов обусловлено в основном снижением расходов на ликвидацию несанкционированных свалок</t>
      </is>
    </nc>
  </rcc>
  <rcv guid="{4EF6CA57-C2DB-4824-8B9D-606FE02D271D}" action="delete"/>
  <rdn rId="0" localSheetId="1" customView="1" name="Z_4EF6CA57_C2DB_4824_8B9D_606FE02D271D_.wvu.PrintArea" hidden="1" oldHidden="1">
    <formula>Бюджет!$A$1:$J$56</formula>
    <oldFormula>Бюджет!$A$1:$J$56</oldFormula>
  </rdn>
  <rcv guid="{4EF6CA57-C2DB-4824-8B9D-606FE02D271D}"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 sId="1">
    <oc r="J10" t="inlineStr">
      <is>
        <t>В течении года в сводную бюджетную роспись в установленном порядке были внесены изменения в связи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увеличением расходов на выплату заработной платы и начислений на выплаты по оплате труда.</t>
      </is>
    </oc>
    <nc r="J10" t="inlineStr">
      <is>
        <t>В течении года в сводную бюджетную роспись в установленном порядке были внесены изменения в связи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передачей функций отдела целевых программ департамента по экономической политике в департамент финансов.</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sId="1">
    <oc r="J8" t="inlineStr">
      <is>
        <t>В течении года в сводную бюджетную роспись в установленном порядке были внесены изменения в связи  перемещениями ассигнований в соответствии с приказами департамента финансов.
Уменьшение плана обусловлено передачей функций отдела регулирования и контроля тарифов муниципальных организаций департамента по экономической политике в департамент образования.</t>
      </is>
    </oc>
    <nc r="J8" t="inlineStr">
      <is>
        <t>В течении года в сводную бюджетную роспись в установленном порядке были внесены изменения в связи  перемещениями ассигнований в соответствии с приказами департамента финансов.
Уменьшение плана обусловлено передачей функций отдела регулирования и контроля тарифов муниципальных организаций департамента по экономической политике в департамент образования и передачей функций отдела целевых программ департамента по экономической политике в департамент финансов.</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1">
    <oc r="J8" t="inlineStr">
      <is>
        <t>В течении года в сводную бюджетную роспись в установленном порядке были внесены изменения в связи  перемещениями ассигнований в соответствии с приказами департамента финансов.
Уменьшение плана обусловлено передачей функций отдела регулирования и контроля тарифов муниципальных организаций департамента по экономической политике в департамент образования и передачей функций отдела целевых программ департамента по экономической политике в департамент финансов.</t>
      </is>
    </oc>
    <nc r="J8" t="inlineStr">
      <is>
        <r>
          <t xml:space="preserve">В течении года в сводную бюджетную роспись в установленном порядке были внесены изменения в связи  перемещениями ассигнований в соответствии с приказами департамента финансов.
</t>
        </r>
        <r>
          <rPr>
            <sz val="14"/>
            <color rgb="FF00B050"/>
            <rFont val="Times New Roman"/>
            <family val="1"/>
            <charset val="204"/>
          </rPr>
          <t>Уменьшение плана обусловлено передачей функций отдела регулирования и контроля тарифов муниципальных организаций департамента по экономической политике в департамент образования и передачей функций отдела целевых программ департамента по экономической политике в департамент финансов.</t>
        </r>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0">
    <dxf>
      <fill>
        <patternFill patternType="none">
          <bgColor auto="1"/>
        </patternFill>
      </fill>
    </dxf>
  </rfmt>
  <rfmt sheetId="1" sqref="J10" start="0" length="2147483647">
    <dxf>
      <font>
        <color auto="1"/>
      </font>
    </dxf>
  </rfmt>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
    <oc r="J22"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Уменьшение плана обусловлено в основном снижением расходов на предоставление субсидии на возмещение затрат по городским пассажирским перевозкам.</t>
      </is>
    </oc>
    <nc r="J22"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в основном снижением расходов на предоставление субсидии на возмещение затрат по городским пассажирским перевозкам.</t>
      </is>
    </nc>
  </rcc>
  <rcv guid="{4EF6CA57-C2DB-4824-8B9D-606FE02D271D}" action="delete"/>
  <rdn rId="0" localSheetId="1" customView="1" name="Z_4EF6CA57_C2DB_4824_8B9D_606FE02D271D_.wvu.PrintArea" hidden="1" oldHidden="1">
    <formula>Бюджет!$A$1:$J$56</formula>
    <oldFormula>Бюджет!$A$1:$J$56</oldFormula>
  </rdn>
  <rcv guid="{4EF6CA57-C2DB-4824-8B9D-606FE02D271D}"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 sId="1">
    <oc r="J20" t="inlineStr">
      <is>
        <t xml:space="preserve">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в том числе на поддержку сельскохозяйственных товаропроизводителей, предоставляемой в виде субсидий за произведенную и реализавонную сельскохозяйственную продукцию, а также на предоставление субсидии на возмещение затрат по отлову и содержанию безнадзорных животных. </t>
      </is>
    </oc>
    <nc r="J20" t="inlineStr">
      <is>
        <t xml:space="preserve">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в том числе на поддержку сельскохозяйственных товаропроизводителей, предоставляемой в виде субсидий за произведенную и реализованную сельскохозяйственную продукцию, а также на предоставление субсидии на возмещение затрат по отлову и содержанию безнадзорных животных. </t>
      </is>
    </nc>
  </rcc>
  <rcc rId="34" sId="1">
    <oc r="J28"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в основном снижением расходов на строительство объекта "Ул.Маяковского ул.30лП-ул.Универ"</t>
      </is>
    </oc>
    <nc r="J28"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в основном снижением расходов на строительство объекта "Ул. Маяковского ул.30лП-ул.Универ"</t>
      </is>
    </nc>
  </rcc>
  <rcc rId="35" sId="1">
    <oc r="J29"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в основном снижением расходов на предоставление субсидии по содержанию объектов похоронного обслуживания, строительсво объекта "Новое кладбище «Чернореченское-2» в г. Сургут. I пусковой комплекс 2 этап строительства".
Исполнение к уточненному плану обусловлено:
- экономией, сложившейся по результатам проведения конкурсных процедур;
- оплатой работ по «факту» на основании актов выполненных работ;
- отсутствие потребности в запланированных расходах по сносу домов в результате уточнения стоимости и объемов работ, на оплату налога за негативное воздействие на окружающую среду в связи с уточнением величины отходов, на содержание городского кладбища "Чернореченское-2" в связи с уточнением объемов работ.</t>
      </is>
    </oc>
    <nc r="J29"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в основном снижением расходов на предоставление субсидии по содержанию объектов похоронного обслуживания, строительство объекта "Новое кладбище «Чернореченское-2» в г. Сургут. I пусковой комплекс 2 этап строительства".
Исполнение к уточненному плану обусловлено:
- экономией, сложившейся по результатам проведения конкурсных процедур;
- оплатой работ по «факту» на основании актов выполненных работ;
- отсутствие потребности в запланированных расходах по сносу домов в результате уточнения стоимости и объемов работ, на оплату налога за негативное воздействие на окружающую среду в связи с уточнением величины отходов, на содержание городского кладбища "Чернореченское-2" в связи с уточнением объемов работ.</t>
      </is>
    </nc>
  </rcc>
  <rcc rId="36" sId="1">
    <oc r="J47" t="inlineStr">
      <is>
        <r>
          <t xml:space="preserve">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t>
        </r>
        <r>
          <rPr>
            <sz val="14"/>
            <color rgb="FFFF0000"/>
            <rFont val="Times New Roman"/>
            <family val="1"/>
            <charset val="204"/>
          </rPr>
          <t>в том числе.....</t>
        </r>
        <r>
          <rPr>
            <sz val="14"/>
            <rFont val="Times New Roman"/>
            <family val="1"/>
            <charset val="204"/>
          </rPr>
          <t xml:space="preserve">
Исполнение к уточненному плану обусловлено:
- невозможность заключения муниципального контракта по итогам кункурса в связи с отсутствием претендентов (постащиков, подрядчиков, исполнителей);
- экономией по компенсации части родительской платы за присмотр и уход за детьми по причине уменьшения планируемого объема начисленной родительской платы вследствие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перерасчета родительской платы в соответствии с порядком, утвержденным приказом департамента образования от 12.11.2015 № 12-27-755/15-0-0 "Об утверждении порядков";
 - экономией в связи со снижением фактических затрат по предоставлению дополнительных мер социальной поддержки детям-инвалидам, состоящим на учете в бюджетных учреждениях здравоохранения города Сургута, в форме приобретения и предоставления санаторно-курортных путевок по типу "Мать и дитя".</t>
        </r>
      </is>
    </oc>
    <nc r="J47" t="inlineStr">
      <is>
        <r>
          <t xml:space="preserve">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t>
        </r>
        <r>
          <rPr>
            <sz val="14"/>
            <color rgb="FFFF0000"/>
            <rFont val="Times New Roman"/>
            <family val="1"/>
            <charset val="204"/>
          </rPr>
          <t>в том числе.....</t>
        </r>
        <r>
          <rPr>
            <sz val="14"/>
            <rFont val="Times New Roman"/>
            <family val="1"/>
            <charset val="204"/>
          </rPr>
          <t xml:space="preserve">
Исполнение к уточненному плану обусловлено:
- невозможность заключения муниципального контракта по итогам конкурса в связи с отсутствием претендентов (поставщиков, подрядчиков, исполнителей);
- экономией по компенсации части родительской платы за присмотр и уход за детьми по причине уменьшения планируемого объема начисленной родительской платы вследствие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перерасчета родительской платы в соответствии с порядком, утвержденным приказом департамента образования от 12.11.2015 № 12-27-755/15-0-0 "Об утверждении порядков";
 - экономией в связи со снижением фактических затрат по предоставлению дополнительных мер социальной поддержки детям-инвалидам, состоящим на учете в бюджетных учреждениях здравоохранения города Сургута, в форме приобретения и предоставления санаторно-курортных путевок по типу "Мать и дитя".</t>
        </r>
      </is>
    </nc>
  </rcc>
  <rcc rId="37" sId="1">
    <oc r="J23" t="inlineStr">
      <is>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снижением расходов на строительсво объекта "Ул.Маяковского ул.30лП-ул.Универ"</t>
      </is>
    </oc>
    <nc r="J23" t="inlineStr">
      <is>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снижением расходов на строительство объекта "Ул. Маяковского ул.30лП-ул.Универ" в связи с расторжением муниципального контракта</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 sId="1">
    <oc r="J33"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расходов обусловлено в основном снижением расходов на обустройство объекта "Парк в районе Кедровый лог"</t>
      </is>
    </oc>
    <nc r="J33"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расходов обусловлено в основном экономией, сложившейся в результате проведения конкурсных процедур на проведение работ по обустройству объекта "Парк в районе Кедровый лог"</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J6" t="inlineStr">
      <is>
        <r>
          <t xml:space="preserve">В течении года в сводную бюджетную роспись в установленном порядке были внесены изменения в связи  перемещениями ассигнований в соответствии с решениями Думы города о внесении изменений в бюджет города, приказами департамента финансов, </t>
        </r>
        <r>
          <rPr>
            <sz val="14"/>
            <color rgb="FFFF0000"/>
            <rFont val="Times New Roman"/>
            <family val="1"/>
            <charset val="204"/>
          </rPr>
          <t>в том числе....</t>
        </r>
      </is>
    </oc>
    <nc r="J6" t="inlineStr">
      <is>
        <t>В течении года в сводную бюджетную роспись в установленном порядке были внесены изменения в связи  перемещениями ассигнований в соответствии с решениями Думы города о внесении изменений в бюджет города, приказами департамента финансов, в том числе на выплату заработной платы и начисления на выплаты по оплате труда.</t>
      </is>
    </nc>
  </rcc>
  <rdn rId="0" localSheetId="1" customView="1" name="Z_8F7DC824_71B4_4260_A2D6_1CFD4C82B678_.wvu.PrintArea" hidden="1" oldHidden="1">
    <formula>Бюджет!$A$1:$J$56</formula>
  </rdn>
  <rcv guid="{8F7DC824-71B4-4260-A2D6-1CFD4C82B678}"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1">
    <oc r="J51"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снижением расходов на строительство объекта "Спортивный комплекс с плавательным бассейном"</t>
      </is>
    </oc>
    <nc r="J51"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в том числе на выполнение работ построительству объекта "Спортивный комплекс с плавательным бассейном" в связи с отставанием подрядчика от графика выполнения работ</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EF6CA57-C2DB-4824-8B9D-606FE02D271D}" action="delete"/>
  <rdn rId="0" localSheetId="1" customView="1" name="Z_4EF6CA57_C2DB_4824_8B9D_606FE02D271D_.wvu.PrintArea" hidden="1" oldHidden="1">
    <formula>Бюджет!$A$1:$J$56</formula>
    <oldFormula>Бюджет!$A$1:$J$56</oldFormula>
  </rdn>
  <rcv guid="{4EF6CA57-C2DB-4824-8B9D-606FE02D271D}"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 sId="1">
    <oc r="J10" t="inlineStr">
      <is>
        <t>В течении года в сводную бюджетную роспись в установленном порядке были внесены изменения в связи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передачей функций отдела целевых программ департамента по экономической политике в департамент финансов.</t>
      </is>
    </oc>
    <nc r="J10" t="inlineStr">
      <is>
        <r>
          <t xml:space="preserve">В течении года в сводную бюджетную роспись в установленном порядке были внесены изменения в связи  перемещениями ассигнований в соответствии с решениями Думы города о внесении изменений в бюджет города, приказами департамента финансов.
</t>
        </r>
        <r>
          <rPr>
            <sz val="14"/>
            <color rgb="FF00B050"/>
            <rFont val="Times New Roman"/>
            <family val="1"/>
            <charset val="204"/>
          </rPr>
          <t>Увеличение плана обусловлено  передачей функций отдела целевых программ департамента по экономической политике в департамент финансов.</t>
        </r>
      </is>
    </nc>
  </rc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1">
    <oc r="J51"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в том числе на выполнение работ построительству объекта "Спортивный комплекс с плавательным бассейном" в связи с отставанием подрядчика от графика выполнения работ</t>
      </is>
    </oc>
    <nc r="J51"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в том числе на выполнение работ по строительству объекта "Спортивный комплекс с плавательным бассейном" в связи с отставанием подрядчика от графика выполнения работ</t>
      </is>
    </nc>
  </rcc>
  <rcv guid="{4EF6CA57-C2DB-4824-8B9D-606FE02D271D}" action="delete"/>
  <rdn rId="0" localSheetId="1" customView="1" name="Z_4EF6CA57_C2DB_4824_8B9D_606FE02D271D_.wvu.PrintArea" hidden="1" oldHidden="1">
    <formula>Бюджет!$A$1:$J$56</formula>
    <oldFormula>Бюджет!$A$1:$J$56</oldFormula>
  </rdn>
  <rcv guid="{4EF6CA57-C2DB-4824-8B9D-606FE02D271D}"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
    <oc r="J29"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в основном снижением расходов на предоставление субсидии по содержанию объектов похоронного обслуживания, строительство объекта "Новое кладбище «Чернореченское-2» в г. Сургут. I пусковой комплекс 2 этап строительства".
Исполнение к уточненному плану обусловлено:
- экономией, сложившейся по результатам проведения конкурсных процедур;
- оплатой работ по «факту» на основании актов выполненных работ;
- отсутствие потребности в запланированных расходах по сносу домов в результате уточнения стоимости и объемов работ, на оплату налога за негативное воздействие на окружающую среду в связи с уточнением величины отходов, на содержание городского кладбища "Чернореченское-2" в связи с уточнением объемов работ.</t>
      </is>
    </oc>
    <nc r="J29"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в основном экономией, сложившейся по результатам проведения конкурсных процедур на выполнение работ по строительсву объекта "Новое кладбище «Чернореченское-2» в г. Сургут. I пусковой комплекс 2 этап строительства" и снижением расходов на предоставление субсидии по содержанию объектов похоронного обслуживания.
Исполнение к уточненному плану обусловлено:
- экономией, сложившейся по результатам проведения конкурсных процедур;
- оплатой работ по «факту» на основании актов выполненных работ;
- отсутствие потребности в запланированных расходах по сносу домов в результате уточнения стоимости и объемов работ, на оплату налога за негативное воздействие на окружающую среду в связи с уточнением величины отходов, на содержание городского кладбища "Чернореченское-2" в связи с уточнением объемов работ.</t>
      </is>
    </nc>
  </rcc>
  <rcv guid="{4EF6CA57-C2DB-4824-8B9D-606FE02D271D}" action="delete"/>
  <rdn rId="0" localSheetId="1" customView="1" name="Z_4EF6CA57_C2DB_4824_8B9D_606FE02D271D_.wvu.PrintArea" hidden="1" oldHidden="1">
    <formula>Бюджет!$A$1:$J$56</formula>
    <oldFormula>Бюджет!$A$1:$J$56</oldFormula>
  </rdn>
  <rcv guid="{4EF6CA57-C2DB-4824-8B9D-606FE02D271D}"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 sId="1">
    <oc r="J11" t="inlineStr">
      <is>
        <r>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t>
        </r>
        <r>
          <rPr>
            <sz val="14"/>
            <color rgb="FFFF0000"/>
            <rFont val="Times New Roman"/>
            <family val="1"/>
            <charset val="204"/>
          </rPr>
          <t>, в том числе.....</t>
        </r>
      </is>
    </oc>
    <nc r="J11"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экономией по проведению выборов депутатов Думы города Сургута.</t>
      </is>
    </nc>
  </rc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3">
    <dxf>
      <fill>
        <patternFill patternType="solid">
          <bgColor rgb="FFFFFF00"/>
        </patternFill>
      </fill>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oc r="J15" t="inlineStr">
      <is>
        <r>
          <t xml:space="preserve">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t>
        </r>
        <r>
          <rPr>
            <sz val="14"/>
            <color rgb="FFFF0000"/>
            <rFont val="Times New Roman"/>
            <family val="1"/>
            <charset val="204"/>
          </rPr>
          <t>в том числе.......</t>
        </r>
      </is>
    </oc>
    <nc r="J15"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увеличением расходов на осуществление полномочий в сфере государственной регистрации актов гражданского состояния, в связи с недостатком средств федерального и окружного бюджета на исполнение переданного полномочия.</t>
      </is>
    </nc>
  </rc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 sId="1" odxf="1" dxf="1">
    <oc r="J16" t="inlineStr">
      <is>
        <r>
          <rPr>
            <sz val="14"/>
            <rFont val="Times New Roman"/>
            <family val="1"/>
            <charset val="204"/>
          </rPr>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t>
        </r>
        <r>
          <rPr>
            <sz val="14"/>
            <color rgb="FFFF0000"/>
            <rFont val="Times New Roman"/>
            <family val="1"/>
            <charset val="204"/>
          </rPr>
          <t>, в том числе на</t>
        </r>
      </is>
    </oc>
    <nc r="J16"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увеличением расходов на выплату заработной платы и начислений на выплаты по оплате труда.</t>
      </is>
    </nc>
    <odxf>
      <font>
        <sz val="14"/>
        <color rgb="FFFF0000"/>
        <name val="Times New Roman"/>
        <scheme val="none"/>
      </font>
    </odxf>
    <ndxf>
      <font>
        <sz val="14"/>
        <color rgb="FFFF0000"/>
        <name val="Times New Roman"/>
        <scheme val="none"/>
      </font>
    </ndxf>
  </rc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oc r="J6" t="inlineStr">
      <is>
        <t>В течении года в сводную бюджетную роспись в установленном порядке были внесены изменения в связи  перемещениями ассигнований в соответствии с решениями Думы города о внесении изменений в бюджет города, приказами департамента финансов, в том числе на выплату заработной платы и начисления на выплаты по оплате труда.</t>
      </is>
    </oc>
    <nc r="J6" t="inlineStr">
      <is>
        <t>В течении года в сводную бюджетную роспись в установленном порядке были внесены изменения в связи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увеличением расходов на выплату заработной платы и начислений на выплаты по оплате труда.</t>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 sId="1">
    <oc r="J16"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увеличением расходов на выплату заработной платы и начислений на выплаты по оплате труда.</t>
      </is>
    </oc>
    <nc r="J16"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увеличением расходов на выплату заработной платы и начислений на выплаты по оплате труда.</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1">
    <oc r="J17" t="inlineStr">
      <is>
        <r>
          <t xml:space="preserve">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t>
        </r>
        <r>
          <rPr>
            <sz val="14"/>
            <color rgb="FFFF0000"/>
            <rFont val="Times New Roman"/>
            <family val="1"/>
            <charset val="204"/>
          </rPr>
          <t>в том числе на техническое обслуживание АПК «Безопасный город».....</t>
        </r>
        <r>
          <rPr>
            <sz val="14"/>
            <rFont val="Times New Roman"/>
            <family val="1"/>
            <charset val="204"/>
          </rPr>
          <t xml:space="preserve">
</t>
        </r>
      </is>
    </oc>
    <nc r="J17" t="inlineStr">
      <is>
        <r>
          <t xml:space="preserve">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увеличением объема финансовой помощи из бюджета автономного округа и расходами </t>
        </r>
        <r>
          <rPr>
            <sz val="14"/>
            <color rgb="FFFF0000"/>
            <rFont val="Times New Roman"/>
            <family val="1"/>
            <charset val="204"/>
          </rPr>
          <t>на 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t>
        </r>
      </is>
    </nc>
  </rcc>
  <rfmt sheetId="1" sqref="J17" start="0" length="2147483647">
    <dxf>
      <font>
        <color auto="1"/>
      </font>
    </dxf>
  </rfmt>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 sId="1">
    <oc r="J19" t="inlineStr">
      <is>
        <r>
          <t xml:space="preserve">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t>
        </r>
        <r>
          <rPr>
            <sz val="14"/>
            <color rgb="FFFF0000"/>
            <rFont val="Times New Roman"/>
            <family val="1"/>
            <charset val="204"/>
          </rPr>
          <t>в том числе......</t>
        </r>
      </is>
    </oc>
    <nc r="J19"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от Департамента труда и занятости населения ХМАО-Югры.</t>
      </is>
    </nc>
  </rc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19" start="0" length="2147483647">
    <dxf>
      <font>
        <color auto="1"/>
      </font>
    </dxf>
  </rfmt>
  <rfmt sheetId="1" sqref="K15:K17" start="0" length="2147483647">
    <dxf>
      <font>
        <color auto="1"/>
      </font>
    </dxf>
  </rfmt>
  <rfmt sheetId="1" sqref="K11:K12" start="0" length="2147483647">
    <dxf>
      <font>
        <color auto="1"/>
      </font>
    </dxf>
  </rfmt>
  <rfmt sheetId="1" sqref="K6:K7" start="0" length="2147483647">
    <dxf>
      <font>
        <color auto="1"/>
      </font>
    </dxf>
  </rfmt>
  <rfmt sheetId="1" sqref="K9" start="0" length="2147483647">
    <dxf>
      <font>
        <color auto="1"/>
      </font>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 sId="1">
    <oc r="K24">
      <f>E24-F24</f>
    </oc>
    <nc r="K24">
      <f>F24-E24</f>
    </nc>
  </rcc>
  <rcc rId="60" sId="1">
    <oc r="K25">
      <f>E25-F25</f>
    </oc>
    <nc r="K25">
      <f>F25-E25</f>
    </nc>
  </rcc>
  <rfmt sheetId="1" sqref="K24:K25" start="0" length="2147483647">
    <dxf>
      <font>
        <color rgb="FFFF0000"/>
      </font>
    </dxf>
  </rfmt>
  <rcc rId="61" sId="1">
    <oc r="J24" t="inlineStr">
      <is>
        <r>
          <t xml:space="preserve">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t>
        </r>
        <r>
          <rPr>
            <sz val="14"/>
            <color rgb="FFFF0000"/>
            <rFont val="Times New Roman"/>
            <family val="1"/>
            <charset val="204"/>
          </rPr>
          <t>в том числе….</t>
        </r>
      </is>
    </oc>
    <nc r="J24" t="inlineStr">
      <is>
        <r>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t>
        </r>
        <r>
          <rPr>
            <sz val="14"/>
            <color rgb="FFFF0000"/>
            <rFont val="Times New Roman"/>
            <family val="1"/>
            <charset val="204"/>
          </rPr>
          <t xml:space="preserve">
 Увеличение плана обусловлено в основном увеличением расходов на приобретение технических средств в целях замены устаревшего оборудования, модернизация  которого невозможно  в связи со снятием с производства комплектующих для ремонта и приобретением средств защиты информации, необходимых для установки на рабочие места пользователей системы "Электронный бюджет".</t>
        </r>
      </is>
    </nc>
  </rcc>
  <rfmt sheetId="1" sqref="J24" start="0" length="2147483647">
    <dxf>
      <font>
        <color auto="1"/>
      </font>
    </dxf>
  </rfmt>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oc r="J25" t="inlineStr">
      <is>
        <r>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t>
        </r>
        <r>
          <rPr>
            <sz val="14"/>
            <color rgb="FFFF0000"/>
            <rFont val="Times New Roman"/>
            <family val="1"/>
            <charset val="204"/>
          </rPr>
          <t xml:space="preserve"> в том числе...МКУ "Многофункциональный центр предоставления государственных и муниципальных услуг города Сургута"</t>
        </r>
      </is>
    </oc>
    <nc r="J25" t="inlineStr">
      <is>
        <r>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t>
        </r>
        <r>
          <rPr>
            <sz val="14"/>
            <color rgb="FFFF0000"/>
            <rFont val="Times New Roman"/>
            <family val="1"/>
            <charset val="204"/>
          </rPr>
          <t xml:space="preserve"> в том числе...МКУ "Многофункциональный центр предоставления государственных и муниципальных услуг города Сургута"
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Ханты-Мансийском автономного округа – Югры на 2014 – 2020 годы»</t>
        </r>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oc r="J25" t="inlineStr">
      <is>
        <r>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t>
        </r>
        <r>
          <rPr>
            <sz val="14"/>
            <color rgb="FFFF0000"/>
            <rFont val="Times New Roman"/>
            <family val="1"/>
            <charset val="204"/>
          </rPr>
          <t xml:space="preserve"> в том числе...МКУ "Многофункциональный центр предоставления государственных и муниципальных услуг города Сургута"
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Ханты-Мансийском автономного округа – Югры на 2014 – 2020 годы»</t>
        </r>
      </is>
    </oc>
    <nc r="J25"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увеличением объема финансовой помощи из бюджета автономного округа на предоставление государственных услуг в многофункциональных центрах предоставления государственных и муниципальных услуг.</t>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35" start="0" length="0">
    <dxf>
      <numFmt numFmtId="4" formatCode="#,##0.00"/>
    </dxf>
  </rfmt>
  <rcc rId="65" sId="1">
    <nc r="K35">
      <f>F35-E35</f>
    </nc>
  </rcc>
  <rcc rId="66" sId="1" odxf="1" dxf="1">
    <nc r="K36">
      <f>F36-E36</f>
    </nc>
    <odxf>
      <numFmt numFmtId="0" formatCode="General"/>
    </odxf>
    <ndxf>
      <numFmt numFmtId="4" formatCode="#,##0.00"/>
    </ndxf>
  </rcc>
  <rcc rId="67" sId="1" odxf="1" dxf="1">
    <nc r="K37">
      <f>F37-E37</f>
    </nc>
    <odxf>
      <numFmt numFmtId="0" formatCode="General"/>
    </odxf>
    <ndxf>
      <numFmt numFmtId="4" formatCode="#,##0.00"/>
    </ndxf>
  </rcc>
  <rcc rId="68" sId="1" odxf="1" dxf="1">
    <nc r="K38">
      <f>F38-E38</f>
    </nc>
    <odxf>
      <numFmt numFmtId="0" formatCode="General"/>
    </odxf>
    <ndxf>
      <numFmt numFmtId="4" formatCode="#,##0.00"/>
    </ndxf>
  </rcc>
  <rcc rId="69" sId="1">
    <oc r="J35"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в том числе....</t>
      </is>
    </oc>
    <nc r="J35" t="inlineStr">
      <is>
        <r>
          <rPr>
            <sz val="14"/>
            <rFont val="Times New Roman"/>
            <family val="1"/>
            <charset val="204"/>
          </rPr>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t>
        </r>
        <r>
          <rPr>
            <sz val="14"/>
            <color rgb="FFFF0000"/>
            <rFont val="Times New Roman"/>
            <family val="1"/>
            <charset val="204"/>
          </rPr>
          <t xml:space="preserve">
Увеличение плана обусловлено  увеличением объема субвенции из бюджета автономного округа на реализацию дошкольными образовательными организациями основных общеобразовательных программ дошкольного образования.</t>
        </r>
      </is>
    </nc>
  </rcc>
  <rfmt sheetId="1" sqref="J35" start="0" length="2147483647">
    <dxf>
      <font>
        <color auto="1"/>
      </font>
    </dxf>
  </rfmt>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 sId="1">
    <oc r="J36"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в том числе....</t>
      </is>
    </oc>
    <nc r="J36" t="inlineStr">
      <is>
        <r>
          <rPr>
            <sz val="14"/>
            <rFont val="Times New Roman"/>
            <family val="1"/>
            <charset val="204"/>
          </rPr>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t>
        </r>
        <r>
          <rPr>
            <sz val="14"/>
            <color rgb="FFFF0000"/>
            <rFont val="Times New Roman"/>
            <family val="1"/>
            <charset val="204"/>
          </rPr>
          <t xml:space="preserve">
- 36 983 649,98 руб. - перемещены (+) средства, зарезервированные в составе ведомственной структуры расходов департамента финансов Администрации города в рамках муниципальной программы "Развитие образования города Сургута на 2014 - 2030 годы" для вновь вводимого в эксплуатацию МБОУ СШ № 9, МБОУ СОШ № 10 с углубленным изучением отдельных предметов (пристрой), спортивный центр с универсальным игровым залом № 5; 
31 563 000,00 руб. - (+) увеличен объем субвенции на социальную поддержку отдельных категорий обучающихся в муниципальных общеобразовательных организациях, частных 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соответствии со справками Департамента финансов ХМАО - Югры от 12.09.2016 № 500/14/141);     </t>
        </r>
      </is>
    </nc>
  </rc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nc r="K6">
      <f>F6-E6</f>
    </nc>
  </rcc>
  <rfmt sheetId="1" sqref="K6" start="0" length="2147483647">
    <dxf>
      <font>
        <color rgb="FFFF0000"/>
      </font>
    </dxf>
  </rfmt>
  <rcc rId="5" sId="1" odxf="1" dxf="1">
    <nc r="K7">
      <f>F7-E7</f>
    </nc>
    <odxf>
      <font>
        <sz val="14"/>
        <name val="Times New Roman"/>
        <scheme val="none"/>
      </font>
      <numFmt numFmtId="0" formatCode="General"/>
    </odxf>
    <ndxf>
      <font>
        <sz val="14"/>
        <color rgb="FFFF0000"/>
        <name val="Times New Roman"/>
        <scheme val="none"/>
      </font>
      <numFmt numFmtId="4" formatCode="#,##0.00"/>
    </ndxf>
  </rcc>
  <rcc rId="6" sId="1" odxf="1" dxf="1">
    <nc r="K8">
      <f>F8-E8</f>
    </nc>
    <odxf>
      <font>
        <sz val="14"/>
        <name val="Times New Roman"/>
        <scheme val="none"/>
      </font>
      <numFmt numFmtId="0" formatCode="General"/>
    </odxf>
    <ndxf>
      <font>
        <sz val="14"/>
        <color rgb="FFFF0000"/>
        <name val="Times New Roman"/>
        <scheme val="none"/>
      </font>
      <numFmt numFmtId="4" formatCode="#,##0.00"/>
    </ndxf>
  </rcc>
  <rcc rId="7" sId="1" odxf="1" dxf="1">
    <nc r="K9">
      <f>F9-E9</f>
    </nc>
    <odxf>
      <font>
        <sz val="14"/>
        <name val="Times New Roman"/>
        <scheme val="none"/>
      </font>
      <numFmt numFmtId="0" formatCode="General"/>
    </odxf>
    <ndxf>
      <font>
        <sz val="14"/>
        <color rgb="FFFF0000"/>
        <name val="Times New Roman"/>
        <scheme val="none"/>
      </font>
      <numFmt numFmtId="4" formatCode="#,##0.00"/>
    </ndxf>
  </rcc>
  <rcc rId="8" sId="1" odxf="1" dxf="1">
    <nc r="K10">
      <f>F10-E10</f>
    </nc>
    <odxf>
      <font>
        <sz val="14"/>
        <name val="Times New Roman"/>
        <scheme val="none"/>
      </font>
      <numFmt numFmtId="0" formatCode="General"/>
    </odxf>
    <ndxf>
      <font>
        <sz val="14"/>
        <color rgb="FFFF0000"/>
        <name val="Times New Roman"/>
        <scheme val="none"/>
      </font>
      <numFmt numFmtId="4" formatCode="#,##0.00"/>
    </ndxf>
  </rcc>
  <rcc rId="9" sId="1" odxf="1" dxf="1">
    <nc r="K11">
      <f>F11-E11</f>
    </nc>
    <odxf>
      <font>
        <sz val="14"/>
        <name val="Times New Roman"/>
        <scheme val="none"/>
      </font>
      <numFmt numFmtId="0" formatCode="General"/>
    </odxf>
    <ndxf>
      <font>
        <sz val="14"/>
        <color rgb="FFFF0000"/>
        <name val="Times New Roman"/>
        <scheme val="none"/>
      </font>
      <numFmt numFmtId="4" formatCode="#,##0.00"/>
    </ndxf>
  </rcc>
  <rcc rId="10" sId="1" odxf="1" dxf="1">
    <nc r="K12">
      <f>F12-E12</f>
    </nc>
    <odxf>
      <font>
        <sz val="14"/>
        <name val="Times New Roman"/>
        <scheme val="none"/>
      </font>
      <numFmt numFmtId="0" formatCode="General"/>
    </odxf>
    <ndxf>
      <font>
        <sz val="14"/>
        <color rgb="FFFF0000"/>
        <name val="Times New Roman"/>
        <scheme val="none"/>
      </font>
      <numFmt numFmtId="4" formatCode="#,##0.00"/>
    </ndxf>
  </rcc>
  <rcc rId="11" sId="1" odxf="1" dxf="1">
    <nc r="K13">
      <f>F13-E13</f>
    </nc>
    <odxf>
      <font>
        <sz val="14"/>
        <name val="Times New Roman"/>
        <scheme val="none"/>
      </font>
      <numFmt numFmtId="0" formatCode="General"/>
    </odxf>
    <ndxf>
      <font>
        <sz val="14"/>
        <color rgb="FFFF0000"/>
        <name val="Times New Roman"/>
        <scheme val="none"/>
      </font>
      <numFmt numFmtId="4" formatCode="#,##0.00"/>
    </ndxf>
  </rcc>
  <rcc rId="12" sId="1" odxf="1" dxf="1">
    <nc r="K14">
      <f>F14-E14</f>
    </nc>
    <odxf>
      <font>
        <sz val="14"/>
        <name val="Times New Roman"/>
        <scheme val="none"/>
      </font>
      <numFmt numFmtId="0" formatCode="General"/>
    </odxf>
    <ndxf>
      <font>
        <sz val="14"/>
        <color rgb="FFFF0000"/>
        <name val="Times New Roman"/>
        <scheme val="none"/>
      </font>
      <numFmt numFmtId="4" formatCode="#,##0.00"/>
    </ndxf>
  </rcc>
  <rcc rId="13" sId="1" odxf="1" dxf="1">
    <nc r="K15">
      <f>F15-E15</f>
    </nc>
    <odxf>
      <font>
        <sz val="14"/>
        <name val="Times New Roman"/>
        <scheme val="none"/>
      </font>
      <numFmt numFmtId="0" formatCode="General"/>
    </odxf>
    <ndxf>
      <font>
        <sz val="14"/>
        <color rgb="FFFF0000"/>
        <name val="Times New Roman"/>
        <scheme val="none"/>
      </font>
      <numFmt numFmtId="4" formatCode="#,##0.00"/>
    </ndxf>
  </rcc>
  <rcc rId="14" sId="1" odxf="1" dxf="1">
    <nc r="K16">
      <f>F16-E16</f>
    </nc>
    <odxf>
      <font>
        <sz val="14"/>
        <name val="Times New Roman"/>
        <scheme val="none"/>
      </font>
      <numFmt numFmtId="0" formatCode="General"/>
    </odxf>
    <ndxf>
      <font>
        <sz val="14"/>
        <color rgb="FFFF0000"/>
        <name val="Times New Roman"/>
        <scheme val="none"/>
      </font>
      <numFmt numFmtId="4" formatCode="#,##0.00"/>
    </ndxf>
  </rcc>
  <rcc rId="15" sId="1" odxf="1" dxf="1">
    <nc r="K17">
      <f>F17-E17</f>
    </nc>
    <odxf>
      <font>
        <sz val="14"/>
        <name val="Times New Roman"/>
        <scheme val="none"/>
      </font>
      <numFmt numFmtId="0" formatCode="General"/>
    </odxf>
    <ndxf>
      <font>
        <sz val="14"/>
        <color rgb="FFFF0000"/>
        <name val="Times New Roman"/>
        <scheme val="none"/>
      </font>
      <numFmt numFmtId="4" formatCode="#,##0.00"/>
    </ndxf>
  </rcc>
  <rcc rId="16" sId="1" odxf="1" dxf="1">
    <nc r="K18">
      <f>F18-E18</f>
    </nc>
    <odxf>
      <font>
        <sz val="14"/>
        <name val="Times New Roman"/>
        <scheme val="none"/>
      </font>
      <numFmt numFmtId="0" formatCode="General"/>
    </odxf>
    <ndxf>
      <font>
        <sz val="14"/>
        <color rgb="FFFF0000"/>
        <name val="Times New Roman"/>
        <scheme val="none"/>
      </font>
      <numFmt numFmtId="4" formatCode="#,##0.00"/>
    </ndxf>
  </rcc>
  <rcc rId="17" sId="1" odxf="1" dxf="1">
    <nc r="K19">
      <f>F19-E19</f>
    </nc>
    <odxf>
      <font>
        <sz val="14"/>
        <name val="Times New Roman"/>
        <scheme val="none"/>
      </font>
      <numFmt numFmtId="0" formatCode="General"/>
    </odxf>
    <ndxf>
      <font>
        <sz val="14"/>
        <color rgb="FFFF0000"/>
        <name val="Times New Roman"/>
        <scheme val="none"/>
      </font>
      <numFmt numFmtId="4" formatCode="#,##0.00"/>
    </ndxf>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6" start="0" length="2147483647">
    <dxf>
      <font>
        <color auto="1"/>
      </font>
    </dxf>
  </rfmt>
  <rcc rId="74" sId="1">
    <oc r="J36" t="inlineStr">
      <is>
        <r>
          <rPr>
            <sz val="14"/>
            <rFont val="Times New Roman"/>
            <family val="1"/>
            <charset val="204"/>
          </rPr>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t>
        </r>
        <r>
          <rPr>
            <sz val="14"/>
            <color rgb="FFFF0000"/>
            <rFont val="Times New Roman"/>
            <family val="1"/>
            <charset val="204"/>
          </rPr>
          <t xml:space="preserve">
- 36 983 649,98 руб. - перемещены (+) средства, зарезервированные в составе ведомственной структуры расходов департамента финансов Администрации города в рамках муниципальной программы "Развитие образования города Сургута на 2014 - 2030 годы" для вновь вводимого в эксплуатацию МБОУ СШ № 9, МБОУ СОШ № 10 с углубленным изучением отдельных предметов (пристрой), спортивный центр с универсальным игровым залом № 5; 
31 563 000,00 руб. - (+) увеличен объем субвенции на социальную поддержку отдельных категорий обучающихся в муниципальных общеобразовательных организациях, частных 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соответствии со справками Департамента финансов ХМАО - Югры от 12.09.2016 № 500/14/141);     </t>
        </r>
      </is>
    </oc>
    <nc r="J36"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 перемещением средств, зарезервированных в составе ведомственной структуры расходов департамента финансов Администрации город для вновь вводимых в эксплуатацию МБОУ СШ № 9, МБОУ СОШ № 10 с углубленным изучением отдельных предметов (пристрой), спортивный центр с универсальным игровым залом № 5; 
- увеличением объема субвенции на социальную поддержку отдельных категорий обучающихся в муниципальных общеобразовательных организациях, частных 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is>
    </nc>
  </rc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 sId="1">
    <oc r="J37"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в том числе....</t>
      </is>
    </oc>
    <nc r="J37"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перемещением бюджетных ассигнований с раздела 0702 для финансового обеспечения (возмещения) затрат на организацию функционирования лагеря с дневным пребыванием детей в частных организациях.</t>
      </is>
    </nc>
  </rcc>
  <rfmt sheetId="1" sqref="J37" start="0" length="2147483647">
    <dxf>
      <font>
        <color auto="1"/>
      </font>
    </dxf>
  </rfmt>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J38" start="0" length="0">
    <dxf>
      <font>
        <sz val="14"/>
        <color rgb="FFFF0000"/>
        <name val="Times New Roman"/>
        <scheme val="none"/>
      </font>
      <numFmt numFmtId="19" formatCode="dd/mm/yyyy"/>
      <alignment horizontal="left" vertical="center" wrapText="1" readingOrder="0"/>
      <border outline="0">
        <left style="thin">
          <color indexed="64"/>
        </left>
        <right style="thin">
          <color indexed="64"/>
        </right>
        <top style="thin">
          <color indexed="64"/>
        </top>
        <bottom style="thin">
          <color indexed="64"/>
        </bottom>
      </border>
    </dxf>
  </rfmt>
  <rfmt sheetId="1" sqref="J38" start="0" length="2147483647">
    <dxf>
      <font>
        <color auto="1"/>
      </font>
    </dxf>
  </rfmt>
  <rcc rId="78" sId="1">
    <oc r="J38"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в том числе....</t>
      </is>
    </oc>
    <nc r="J38" t="inlineStr">
      <is>
        <r>
          <t xml:space="preserve">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t>
        </r>
        <r>
          <rPr>
            <sz val="14"/>
            <color rgb="FFFF0000"/>
            <rFont val="Times New Roman"/>
            <family val="1"/>
            <charset val="204"/>
          </rPr>
          <t xml:space="preserve">Уменьшение плана обусловлено в основном </t>
        </r>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 sId="1" odxf="1" dxf="1">
    <nc r="K39">
      <f>F39-E39</f>
    </nc>
    <odxf>
      <numFmt numFmtId="0" formatCode="General"/>
    </odxf>
    <ndxf>
      <numFmt numFmtId="4" formatCode="#,##0.00"/>
    </ndxf>
  </rcc>
  <rcc rId="80" sId="1" odxf="1" dxf="1">
    <nc r="K40">
      <f>F40-E40</f>
    </nc>
    <odxf>
      <numFmt numFmtId="0" formatCode="General"/>
    </odxf>
    <ndxf>
      <numFmt numFmtId="4" formatCode="#,##0.00"/>
    </ndxf>
  </rcc>
  <rfmt sheetId="1" sqref="K41" start="0" length="0">
    <dxf>
      <numFmt numFmtId="4" formatCode="#,##0.00"/>
    </dxf>
  </rfmt>
  <rcc rId="81" sId="1">
    <nc r="K41">
      <f>F41-E41</f>
    </nc>
  </rcc>
  <rcc rId="82" sId="1" odxf="1" dxf="1">
    <nc r="K42">
      <f>F42-E42</f>
    </nc>
    <odxf>
      <numFmt numFmtId="0" formatCode="General"/>
    </odxf>
    <ndxf>
      <numFmt numFmtId="4" formatCode="#,##0.00"/>
    </ndxf>
  </rcc>
  <rcc rId="83" sId="1" odxf="1" dxf="1">
    <nc r="K43">
      <f>F43-E43</f>
    </nc>
    <odxf>
      <numFmt numFmtId="0" formatCode="General"/>
    </odxf>
    <ndxf>
      <numFmt numFmtId="4" formatCode="#,##0.00"/>
    </ndxf>
  </rcc>
  <rcc rId="84" sId="1" odxf="1" dxf="1">
    <nc r="K44">
      <f>F44-E44</f>
    </nc>
    <odxf>
      <numFmt numFmtId="0" formatCode="General"/>
    </odxf>
    <ndxf>
      <numFmt numFmtId="4" formatCode="#,##0.00"/>
    </ndxf>
  </rcc>
  <rcc rId="85" sId="1" odxf="1" dxf="1">
    <nc r="K45">
      <f>F45-E45</f>
    </nc>
    <odxf>
      <numFmt numFmtId="0" formatCode="General"/>
    </odxf>
    <ndxf>
      <numFmt numFmtId="4" formatCode="#,##0.00"/>
    </ndxf>
  </rcc>
  <rcc rId="86" sId="1" odxf="1" dxf="1">
    <nc r="K46">
      <f>F46-E46</f>
    </nc>
    <odxf>
      <numFmt numFmtId="0" formatCode="General"/>
    </odxf>
    <ndxf>
      <numFmt numFmtId="4" formatCode="#,##0.00"/>
    </ndxf>
  </rcc>
  <rcc rId="87" sId="1" odxf="1" dxf="1">
    <nc r="K47">
      <f>F47-E47</f>
    </nc>
    <odxf>
      <numFmt numFmtId="0" formatCode="General"/>
    </odxf>
    <ndxf>
      <numFmt numFmtId="4" formatCode="#,##0.00"/>
    </ndxf>
  </rcc>
  <rcc rId="88" sId="1" odxf="1" dxf="1">
    <nc r="K48">
      <f>F48-E48</f>
    </nc>
    <odxf>
      <numFmt numFmtId="0" formatCode="General"/>
    </odxf>
    <ndxf>
      <numFmt numFmtId="4" formatCode="#,##0.00"/>
    </ndxf>
  </rcc>
  <rcc rId="89" sId="1" odxf="1" dxf="1">
    <nc r="K49">
      <f>F49-E49</f>
    </nc>
    <odxf>
      <numFmt numFmtId="0" formatCode="General"/>
    </odxf>
    <ndxf>
      <numFmt numFmtId="4" formatCode="#,##0.00"/>
    </ndxf>
  </rcc>
  <rcc rId="90" sId="1" odxf="1" dxf="1">
    <nc r="K50">
      <f>F50-E50</f>
    </nc>
    <odxf>
      <numFmt numFmtId="0" formatCode="General"/>
    </odxf>
    <ndxf>
      <numFmt numFmtId="4" formatCode="#,##0.00"/>
    </ndxf>
  </rcc>
  <rcc rId="91" sId="1" odxf="1" dxf="1">
    <nc r="K51">
      <f>F51-E51</f>
    </nc>
    <odxf>
      <numFmt numFmtId="0" formatCode="General"/>
    </odxf>
    <ndxf>
      <numFmt numFmtId="4" formatCode="#,##0.00"/>
    </ndxf>
  </rcc>
  <rcc rId="92" sId="1" odxf="1" dxf="1">
    <nc r="K52">
      <f>F52-E52</f>
    </nc>
    <odxf>
      <numFmt numFmtId="0" formatCode="General"/>
    </odxf>
    <ndxf>
      <numFmt numFmtId="4" formatCode="#,##0.00"/>
    </ndxf>
  </rcc>
  <rcc rId="93" sId="1" odxf="1" dxf="1">
    <nc r="K53">
      <f>F53-E53</f>
    </nc>
    <odxf>
      <numFmt numFmtId="0" formatCode="General"/>
    </odxf>
    <ndxf>
      <numFmt numFmtId="4" formatCode="#,##0.00"/>
    </ndxf>
  </rcc>
  <rcc rId="94" sId="1" odxf="1" dxf="1">
    <nc r="K54">
      <f>F54-E54</f>
    </nc>
    <odxf>
      <numFmt numFmtId="0" formatCode="General"/>
    </odxf>
    <ndxf>
      <numFmt numFmtId="4" formatCode="#,##0.00"/>
    </ndxf>
  </rcc>
  <rcc rId="95" sId="1" odxf="1" dxf="1">
    <nc r="K55">
      <f>F55-E55</f>
    </nc>
    <odxf>
      <numFmt numFmtId="0" formatCode="General"/>
    </odxf>
    <ndxf>
      <numFmt numFmtId="4" formatCode="#,##0.00"/>
    </ndxf>
  </rcc>
  <rcc rId="96" sId="1" odxf="1" dxf="1">
    <nc r="K56">
      <f>F56-E56</f>
    </nc>
    <odxf>
      <numFmt numFmtId="0" formatCode="General"/>
    </odxf>
    <ndxf>
      <numFmt numFmtId="4" formatCode="#,##0.00"/>
    </ndxf>
  </rcc>
  <rcc rId="97" sId="1" odxf="1" dxf="1">
    <oc r="J41" t="inlineStr">
      <is>
        <r>
          <rPr>
            <sz val="14"/>
            <rFont val="Times New Roman"/>
            <family val="1"/>
            <charset val="204"/>
          </rPr>
          <t xml:space="preserve">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t>
        </r>
        <r>
          <rPr>
            <sz val="14"/>
            <color rgb="FFFF0000"/>
            <rFont val="Times New Roman"/>
            <family val="1"/>
            <charset val="204"/>
          </rPr>
          <t xml:space="preserve"> в том числе...</t>
        </r>
      </is>
    </oc>
    <nc r="J41"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передачей функций департамента культуры, молодежной политики и спорта в Администрацию города.</t>
      </is>
    </nc>
    <odxf>
      <font>
        <sz val="14"/>
        <color rgb="FFFF0000"/>
        <name val="Times New Roman"/>
        <scheme val="none"/>
      </font>
    </odxf>
    <ndxf>
      <font>
        <sz val="14"/>
        <color rgb="FFFF0000"/>
        <name val="Times New Roman"/>
        <scheme val="none"/>
      </font>
    </ndxf>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8" start="0" length="2147483647">
    <dxf>
      <font>
        <color auto="1"/>
      </font>
    </dxf>
  </rfmt>
  <rcc rId="99" sId="1">
    <oc r="J38" t="inlineStr">
      <is>
        <r>
          <t xml:space="preserve">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t>
        </r>
        <r>
          <rPr>
            <sz val="14"/>
            <color rgb="FFFF0000"/>
            <rFont val="Times New Roman"/>
            <family val="1"/>
            <charset val="204"/>
          </rPr>
          <t xml:space="preserve">Уменьшение плана обусловлено в основном </t>
        </r>
      </is>
    </oc>
    <nc r="J38"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ликвидацией департамента культуры, молодежной политики и спорта Администрации города, в соответствии с распоряжением Администрации города от 07.06.2016 №969 «Об упразднении департамента культуры, молодежной политики и спорта Администрации города, утверждении плана ликвидационных мероприятий культуры, молодежной политики и спорта Администрации города и состава ликвидационной комиссии» .</t>
      </is>
    </nc>
  </rc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oc r="J41"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передачей функций департамента культуры, молодежной политики и спорта в Администрацию города.</t>
      </is>
    </oc>
    <nc r="J41"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ликвидацией департамента культуры, молодежной политики и спорта Администрации города, в соответствии с распоряжением Администрации города от 07.06.2016 №969 «Об упразднении департамента культуры, молодежной политики и спорта Администрации города, утверждении плана ликвидационных мероприятий культуры, молодежной политики и спорта Администрации города и состава ликвидационной комиссии» .</t>
      </is>
    </nc>
  </rc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 sId="1" odxf="1" dxf="1">
    <oc r="J52"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в том числе....</t>
      </is>
    </oc>
    <nc r="J52"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ликвидацией департамента культуры, молодежной политики и спорта Администрации города, в соответствии с распоряжением Администрации города от 07.06.2016 №969 «Об упразднении департамента культуры, молодежной политики и спорта Администрации города, утверждении плана ликвидационных мероприятий культуры, молодежной политики и спорта Администрации города и состава ликвидационной комиссии» .</t>
      </is>
    </nc>
    <ndxf>
      <font>
        <sz val="14"/>
        <color rgb="FFFF0000"/>
        <name val="Times New Roman"/>
        <scheme val="none"/>
      </font>
    </ndxf>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 sId="1">
    <oc r="J46" t="inlineStr">
      <is>
        <r>
          <t xml:space="preserve">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t>
        </r>
        <r>
          <rPr>
            <sz val="14"/>
            <color rgb="FFFF0000"/>
            <rFont val="Times New Roman"/>
            <family val="1"/>
            <charset val="204"/>
          </rPr>
          <t>в том числе....</t>
        </r>
      </is>
    </oc>
    <nc r="J46"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увеличением объема субсидии на реализацию полномочий в области строительства, градостроительной деятельности и жилищных отношений.</t>
      </is>
    </nc>
  </rc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1">
    <nc r="J7" t="inlineStr">
      <is>
        <t>В течении года в сводную бюджетную роспись в установленном порядке были внесены изменения в связи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увеличением расходов на выплату заработной платы и начислений на выплаты по оплате труда.</t>
      </is>
    </nc>
  </rcc>
  <rfmt sheetId="1" sqref="J7" start="0" length="2147483647">
    <dxf>
      <font>
        <color auto="1"/>
      </font>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6">
    <dxf>
      <fill>
        <patternFill patternType="solid">
          <bgColor rgb="FFFFFF00"/>
        </patternFill>
      </fill>
    </dxf>
  </rfmt>
  <rfmt sheetId="1" sqref="J46">
    <dxf>
      <fill>
        <patternFill patternType="none">
          <bgColor auto="1"/>
        </patternFill>
      </fill>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 sId="1">
    <oc r="J47" t="inlineStr">
      <is>
        <r>
          <t xml:space="preserve">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t>
        </r>
        <r>
          <rPr>
            <sz val="14"/>
            <color rgb="FFFF0000"/>
            <rFont val="Times New Roman"/>
            <family val="1"/>
            <charset val="204"/>
          </rPr>
          <t>в том числе.....</t>
        </r>
        <r>
          <rPr>
            <sz val="14"/>
            <rFont val="Times New Roman"/>
            <family val="1"/>
            <charset val="204"/>
          </rPr>
          <t xml:space="preserve">
Исполнение к уточненному плану обусловлено:
- невозможность заключения муниципального контракта по итогам конкурса в связи с отсутствием претендентов (поставщиков, подрядчиков, исполнителей);
- экономией по компенсации части родительской платы за присмотр и уход за детьми по причине уменьшения планируемого объема начисленной родительской платы вследствие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перерасчета родительской платы в соответствии с порядком, утвержденным приказом департамента образования от 12.11.2015 № 12-27-755/15-0-0 "Об утверждении порядков";
 - экономией в связи со снижением фактических затрат по предоставлению дополнительных мер социальной поддержки детям-инвалидам, состоящим на учете в бюджетных учреждениях здравоохранения города Сургута, в форме приобретения и предоставления санаторно-курортных путевок по типу "Мать и дитя".</t>
        </r>
      </is>
    </oc>
    <nc r="J47" t="inlineStr">
      <is>
        <r>
          <rPr>
            <sz val="14"/>
            <color rgb="FFFF0000"/>
            <rFont val="Times New Roman"/>
            <family val="1"/>
            <charset val="204"/>
          </rPr>
          <t xml:space="preserve">Уменьшен (-) объем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2014–2030 годы" (в соответствии со справками Департамента финансов ХМАО - Югры от 12.09.2016 № 500/14/141, </t>
        </r>
        <r>
          <rPr>
            <sz val="14"/>
            <rFont val="Times New Roman"/>
            <family val="1"/>
            <charset val="204"/>
          </rPr>
          <t xml:space="preserve">
Исполнение к уточненному плану обусловлено:
- невозможность заключения муниципального контракта по итогам конкурса в связи с отсутствием претендентов (поставщиков, подрядчиков, исполнителей);
- экономией по компенсации части родительской платы за присмотр и уход за детьми по причине уменьшения планируемого объема начисленной родительской платы вследствие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перерасчета родительской платы в соответствии с порядком, утвержденным приказом департамента образования от 12.11.2015 № 12-27-755/15-0-0 "Об утверждении порядков";
 - экономией в связи со снижением фактических затрат по предоставлению дополнительных мер социальной поддержки детям-инвалидам, состоящим на учете в бюджетных учреждениях здравоохранения города Сургута, в форме приобретения и предоставления санаторно-курортных путевок по типу "Мать и дитя".</t>
        </r>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 sId="1">
    <oc r="J47" t="inlineStr">
      <is>
        <r>
          <rPr>
            <sz val="14"/>
            <color rgb="FFFF0000"/>
            <rFont val="Times New Roman"/>
            <family val="1"/>
            <charset val="204"/>
          </rPr>
          <t xml:space="preserve">Уменьшен (-) объем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2014–2030 годы" (в соответствии со справками Департамента финансов ХМАО - Югры от 12.09.2016 № 500/14/141, </t>
        </r>
        <r>
          <rPr>
            <sz val="14"/>
            <rFont val="Times New Roman"/>
            <family val="1"/>
            <charset val="204"/>
          </rPr>
          <t xml:space="preserve">
Исполнение к уточненному плану обусловлено:
- невозможность заключения муниципального контракта по итогам конкурса в связи с отсутствием претендентов (поставщиков, подрядчиков, исполнителей);
- экономией по компенсации части родительской платы за присмотр и уход за детьми по причине уменьшения планируемого объема начисленной родительской платы вследствие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перерасчета родительской платы в соответствии с порядком, утвержденным приказом департамента образования от 12.11.2015 № 12-27-755/15-0-0 "Об утверждении порядков";
 - экономией в связи со снижением фактических затрат по предоставлению дополнительных мер социальной поддержки детям-инвалидам, состоящим на учете в бюджетных учреждениях здравоохранения города Сургута, в форме приобретения и предоставления санаторно-курортных путевок по типу "Мать и дитя".</t>
        </r>
      </is>
    </oc>
    <nc r="J47" t="inlineStr">
      <is>
        <r>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t>
        </r>
        <r>
          <rPr>
            <sz val="14"/>
            <color rgb="FFFF0000"/>
            <rFont val="Times New Roman"/>
            <family val="1"/>
            <charset val="204"/>
          </rPr>
          <t xml:space="preserve">
</t>
        </r>
        <r>
          <rPr>
            <sz val="14"/>
            <rFont val="Times New Roman"/>
            <family val="1"/>
            <charset val="204"/>
          </rPr>
          <t>Уменьшение плана обусловлено в основном уменьшением  объема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Исполнение к уточненному плану обусловлено:
- невозможность заключения муниципального контракта по итогам конкурса в связи с отсутствием претендентов (поставщиков, подрядчиков, исполнителей);
- экономией по компенсации части родительской платы за присмотр и уход за детьми по причине уменьшения планируемого объема начисленной родительской платы вследствие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перерасчета родительской платы в соответствии с порядком, утвержденным приказом департамента образования от 12.11.2015 № 12-27-755/15-0-0 "Об утверждении порядков";
 - экономией в связи со снижением фактических затрат по предоставлению дополнительных мер социальной поддержки детям-инвалидам, состоящим на учете в бюджетных учреждениях здравоохранения города Сургута, в форме приобретения и предоставления санаторно-курортных путевок по типу "Мать и дитя".</t>
        </r>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9" start="0" length="0">
    <dxf>
      <font>
        <sz val="14"/>
        <color rgb="FFFF0000"/>
        <name val="Times New Roman"/>
        <scheme val="none"/>
      </font>
    </dxf>
  </rfmt>
  <rcc rId="112" sId="1">
    <oc r="J49"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в том числе....</t>
      </is>
    </oc>
    <nc r="J49"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увеличением объема субвенции на осуществление деятельности по опеке и попечительству.</t>
      </is>
    </nc>
  </rc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 sId="1">
    <oc r="J54" t="inlineStr">
      <is>
        <r>
          <t xml:space="preserve">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t>
        </r>
        <r>
          <rPr>
            <sz val="14"/>
            <color rgb="FFFF0000"/>
            <rFont val="Times New Roman"/>
            <family val="1"/>
            <charset val="204"/>
          </rPr>
          <t>в том числе….</t>
        </r>
      </is>
    </oc>
    <nc r="J54" t="inlineStr">
      <is>
        <t xml:space="preserve">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экономией по оказанию услуг по печати газеты "Сургутские ведомости".  </t>
      </is>
    </nc>
  </rc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 sId="1">
    <oc r="J56" t="inlineStr">
      <is>
        <r>
          <t xml:space="preserve">В течении года в сводную бюджетную роспись в установленном порядке были внесены изменения в связи перемещениями ассигнований в соответствии с решениями Думы города о внесении изменений в бюджет города, </t>
        </r>
        <r>
          <rPr>
            <sz val="14"/>
            <color rgb="FFFF0000"/>
            <rFont val="Times New Roman"/>
            <family val="1"/>
            <charset val="204"/>
          </rPr>
          <t>в том числе......</t>
        </r>
        <r>
          <rPr>
            <sz val="14"/>
            <color theme="1"/>
            <rFont val="Times New Roman"/>
            <family val="1"/>
            <charset val="204"/>
          </rPr>
          <t xml:space="preserve">
Исполнение к уточненному плану обусловлено отсутствием потребности использования средств для уплаты процентов по муниципальному контракту, заключенному с ПАО Запсибкомбанк, в связи со снижением процентной ставки по муниципальному контракту и переносом срока выборки кредитных средств на более поздний срок в сравнении с первоначально запланированным.</t>
        </r>
      </is>
    </oc>
    <nc r="J56"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уменьшением объема средств на обслуживание муниципального долга в связи с уменьшением планового объема привлечения кредитных ресурсов за счет  фактического остатка собственных средств на счете бюджета. 
Исполнение к уточненному плану обусловлено отсутствием потребности использования средств для уплаты процентов по муниципальному контракту, заключенному с ПАО Запсибкомбанк, в связи со снижением процентной ставки по муниципальному контракту и переносом срока выборки кредитных средств на более поздний срок в сравнении с первоначально запланированным.</t>
      </is>
    </nc>
  </rc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 start="0" length="2147483647">
    <dxf>
      <font>
        <color auto="1"/>
      </font>
    </dxf>
  </rfmt>
  <rfmt sheetId="1" sqref="J8" start="0" length="2147483647">
    <dxf>
      <font>
        <color auto="1"/>
      </font>
    </dxf>
  </rfmt>
  <rfmt sheetId="1" sqref="J10" start="0" length="2147483647">
    <dxf>
      <font>
        <color auto="1"/>
      </font>
    </dxf>
  </rfmt>
  <rcc rId="118" sId="1">
    <oc r="J13" t="inlineStr">
      <is>
        <r>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t>
        </r>
        <r>
          <rPr>
            <sz val="14"/>
            <color rgb="FFFF0000"/>
            <rFont val="Times New Roman"/>
            <family val="1"/>
            <charset val="204"/>
          </rPr>
          <t xml:space="preserve"> в том числе......</t>
        </r>
        <r>
          <rPr>
            <sz val="14"/>
            <rFont val="Times New Roman"/>
            <family val="1"/>
            <charset val="204"/>
          </rPr>
          <t xml:space="preserve">
Исполнение к уточненному плану обусловлено:
- экономией, сложившейся по результатам проведения конкурсных процедур;
- нарушением подрядной организацией условий муниципального контракта (отказ от выполнения работ), повлекшее судебные процедуры;
- оплатой работ по «факту» на основании актов выполненных работ;
- заявительным характером субсидирования организаций, производителей товаров, работ, услуг;
- заявительным характером выплаты пособий и компенсации;
-  экономией в связи с уточнением начальной максимальной цены контракта на поставку оборудования; 
- экономией по фонду оплаты труда и начислениям на выплаты по оплате труда;
-  изменением сроков поставки товаров, предусмотренных условиями заключенных муниципальных контрактов;
- замещением расходов местного бюджета средствами, поступившими из бюджета округа на выплату заработной платы, начислений на выплаты по оплате труда (МКУ "МФЦ");
 -  отсутствием документов на оплату выкупной стоимости за изъятие земельного участка.</t>
        </r>
      </is>
    </oc>
    <nc r="J13" t="inlineStr">
      <is>
        <t xml:space="preserve"> - уменьшением средств, зарезервированных в бюджетной росписи департамента финансов до принятия соответствующих муниципальных правовых актов на обеспечение расходных обязательств, возникающих после ввода в эксплуатацию новых объектов муниципальной собственности;
Исполнение к уточненному плану обусловлено:
- экономией, сложившейся по результатам проведения конкурсных процедур;
- нарушением подрядной организацией условий муниципального контракта (отказ от выполнения работ), повлекшее судебные процедуры;
- оплатой работ по «факту» на основании актов выполненных работ;
- заявительным характером субсидирования организаций, производителей товаров, работ, услуг;
- заявительным характером выплаты пособий и компенсации;
-  экономией в связи с уточнением начальной максимальной цены контракта на поставку оборудования; 
- экономией по фонду оплаты труда и начислениям на выплаты по оплате труда;
-  изменением сроков поставки товаров, предусмотренных условиями заключенных муниципальных контрактов;
- замещением расходов местного бюджета средствами, поступившими из бюджета округа на выплату заработной платы, начислений на выплаты по оплате труда (МКУ "МФЦ");
 -  отсутствием документов на оплату выкупной стоимости за изъятие земельного участка.</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 sId="1">
    <oc r="J13" t="inlineStr">
      <is>
        <t xml:space="preserve"> - уменьшением средств, зарезервированных в бюджетной росписи департамента финансов до принятия соответствующих муниципальных правовых актов на обеспечение расходных обязательств, возникающих после ввода в эксплуатацию новых объектов муниципальной собственности;
Исполнение к уточненному плану обусловлено:
- экономией, сложившейся по результатам проведения конкурсных процедур;
- нарушением подрядной организацией условий муниципального контракта (отказ от выполнения работ), повлекшее судебные процедуры;
- оплатой работ по «факту» на основании актов выполненных работ;
- заявительным характером субсидирования организаций, производителей товаров, работ, услуг;
- заявительным характером выплаты пособий и компенсации;
-  экономией в связи с уточнением начальной максимальной цены контракта на поставку оборудования; 
- экономией по фонду оплаты труда и начислениям на выплаты по оплате труда;
-  изменением сроков поставки товаров, предусмотренных условиями заключенных муниципальных контрактов;
- замещением расходов местного бюджета средствами, поступившими из бюджета округа на выплату заработной платы, начислений на выплаты по оплате труда (МКУ "МФЦ");
 -  отсутствием документов на оплату выкупной стоимости за изъятие земельного участка.</t>
      </is>
    </oc>
    <nc r="J13"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уменьшением средств, зарезервированных в бюджетной росписи департамента финансов до принятия соответствующих муниципальных правовых актов на обеспечение расходных обязательств, возникающих после ввода в эксплуатацию новых объектов муниципальной собственности.
Исполнение к уточненному плану обусловлено:
- экономией, сложившейся по результатам проведения конкурсных процедур;
- нарушением подрядной организацией условий муниципального контракта (отказ от выполнения работ), повлекшее судебные процедуры;
- оплатой работ по «факту» на основании актов выполненных работ;
- заявительным характером субсидирования организаций, производителей товаров, работ, услуг;
- заявительным характером выплаты пособий и компенсации;
-  экономией в связи с уточнением начальной максимальной цены контракта на поставку оборудования; 
- экономией по фонду оплаты труда и начислениям на выплаты по оплате труда;
-  изменением сроков поставки товаров, предусмотренных условиями заключенных муниципальных контрактов;
- замещением расходов местного бюджета средствами, поступившими из бюджета округа на выплату заработной платы, начислений на выплаты по оплате труда (МКУ "МФЦ");
 -  отсутствием документов на оплату выкупной стоимости за изъятие земельного участка.</t>
      </is>
    </nc>
  </rcc>
  <rfmt sheetId="1" sqref="J13">
    <dxf>
      <fill>
        <patternFill patternType="none">
          <bgColor auto="1"/>
        </patternFill>
      </fill>
    </dxf>
  </rfmt>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 sId="1">
    <nc r="J40"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t>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 sId="1">
    <oc r="J40"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t>
      </is>
    </oc>
    <nc r="J40"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Субсидии на строительство объектов, предназначенных для размещения муниципальных учреждений культуры</t>
      </is>
    </nc>
  </rc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 sId="1">
    <oc r="J40"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Субсидии на строительство объектов, предназначенных для размещения муниципальных учреждений культуры</t>
      </is>
    </oc>
    <nc r="J40"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увеличением объема субсидии на строительство объектов, предназначенных для размещения муниципальных учреждений культуры.</t>
      </is>
    </nc>
  </rcc>
  <rfmt sheetId="1" sqref="J40" start="0" length="2147483647">
    <dxf>
      <font>
        <color auto="1"/>
      </font>
    </dxf>
  </rfmt>
  <rcc rId="125" sId="1">
    <oc r="J37"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перемещением бюджетных ассигнований с раздела 0702 для финансового обеспечения (возмещения) затрат на организацию функционирования лагеря с дневным пребыванием детей в частных организациях.</t>
      </is>
    </oc>
    <nc r="J37"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 перемещением бюджетных ассигнований с раздела 0702 для финансового обеспечения (возмещения) затрат на организацию функционирования лагеря с дневным пребыванием детей в частных организациях
-  увеличением объема иных межбюджетных трансфертов в рамках наказов избирателей депутатам Думы Ханты-Мансийского автономного округа -Югры.</t>
      </is>
    </nc>
  </rcc>
  <rcc rId="126" sId="1">
    <oc r="J25"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увеличением объема финансовой помощи из бюджета автономного округа на предоставление государственных услуг в многофункциональных центрах предоставления государственных и муниципальных услуг.</t>
      </is>
    </oc>
    <nc r="J25"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
- увеличением объема финансовой помощи из бюджета автономного округа на предоставление государственных услуг в многофункциональных центрах предоставления государственных и муниципальных услуг;
-увеличением объема субсидии на государственную поддержку малого и среднего предпринимательства.</t>
      </is>
    </nc>
  </rcc>
  <rcc rId="127" sId="1">
    <oc r="J13"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уменьшением средств, зарезервированных в бюджетной росписи департамента финансов до принятия соответствующих муниципальных правовых актов на обеспечение расходных обязательств, возникающих после ввода в эксплуатацию новых объектов муниципальной собственности.
Исполнение к уточненному плану обусловлено:
- экономией, сложившейся по результатам проведения конкурсных процедур;
- нарушением подрядной организацией условий муниципального контракта (отказ от выполнения работ), повлекшее судебные процедуры;
- оплатой работ по «факту» на основании актов выполненных работ;
- заявительным характером субсидирования организаций, производителей товаров, работ, услуг;
- заявительным характером выплаты пособий и компенсации;
-  экономией в связи с уточнением начальной максимальной цены контракта на поставку оборудования; 
- экономией по фонду оплаты труда и начислениям на выплаты по оплате труда;
-  изменением сроков поставки товаров, предусмотренных условиями заключенных муниципальных контрактов;
- замещением расходов местного бюджета средствами, поступившими из бюджета округа на выплату заработной платы, начислений на выплаты по оплате труда (МКУ "МФЦ");
 -  отсутствием документов на оплату выкупной стоимости за изъятие земельного участка.</t>
      </is>
    </oc>
    <nc r="J13"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 уменьшением средств, зарезервированных в бюджетной росписи департамента финансов до принятия соответствующих муниципальных правовых актов на обеспечение расходных обязательств, возникающих после ввода в эксплуатацию новых объектов муниципальной собственности;
-  экономией, сложившейся по результатам проведения конкурсных процедур на проведение курсов повышения квалификации для работников органов местного самоуправления.
Исполнение к уточненному плану обусловлено:
- экономией, сложившейся по результатам проведения конкурсных процедур;
- нарушением подрядной организацией условий муниципального контракта (отказ от выполнения работ), повлекшее судебные процедуры;
- оплатой работ по «факту» на основании актов выполненных работ;
- заявительным характером субсидирования организаций, производителей товаров, работ, услуг;
- заявительным характером выплаты пособий и компенсации;
-  экономией в связи с уточнением начальной максимальной цены контракта на поставку оборудования; 
- экономией по фонду оплаты труда и начислениям на выплаты по оплате труда;
-  изменением сроков поставки товаров, предусмотренных условиями заключенных муниципальных контрактов;
- замещением расходов местного бюджета средствами, поступившими из бюджета округа на выплату заработной платы, начислений на выплаты по оплате труда (МКУ "МФЦ");
 -  отсутствием документов на оплату выкупной стоимости за изъятие земельного участка.</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 sId="1">
    <oc r="K6">
      <f>F6-E6</f>
    </oc>
    <nc r="K6"/>
  </rcc>
  <rcc rId="129" sId="1">
    <oc r="K7">
      <f>F7-E7</f>
    </oc>
    <nc r="K7"/>
  </rcc>
  <rcc rId="130" sId="1">
    <oc r="K8">
      <f>F8-E8</f>
    </oc>
    <nc r="K8"/>
  </rcc>
  <rcc rId="131" sId="1">
    <oc r="K9">
      <f>F9-E9</f>
    </oc>
    <nc r="K9"/>
  </rcc>
  <rcc rId="132" sId="1">
    <oc r="K10">
      <f>F10-E10</f>
    </oc>
    <nc r="K10"/>
  </rcc>
  <rcc rId="133" sId="1">
    <oc r="K11">
      <f>F11-E11</f>
    </oc>
    <nc r="K11"/>
  </rcc>
  <rcc rId="134" sId="1">
    <oc r="K12">
      <f>F12-E12</f>
    </oc>
    <nc r="K12"/>
  </rcc>
  <rcc rId="135" sId="1">
    <oc r="K13">
      <f>F13-E13</f>
    </oc>
    <nc r="K13"/>
  </rcc>
  <rcc rId="136" sId="1">
    <oc r="K14">
      <f>F14-E14</f>
    </oc>
    <nc r="K14"/>
  </rcc>
  <rcc rId="137" sId="1">
    <oc r="K15">
      <f>F15-E15</f>
    </oc>
    <nc r="K15"/>
  </rcc>
  <rcc rId="138" sId="1">
    <oc r="K16">
      <f>F16-E16</f>
    </oc>
    <nc r="K16"/>
  </rcc>
  <rcc rId="139" sId="1">
    <oc r="K17">
      <f>F17-E17</f>
    </oc>
    <nc r="K17"/>
  </rcc>
  <rcc rId="140" sId="1">
    <oc r="K18">
      <f>F18-E18</f>
    </oc>
    <nc r="K18"/>
  </rcc>
  <rcc rId="141" sId="1">
    <oc r="K19">
      <f>F19-E19</f>
    </oc>
    <nc r="K19"/>
  </rcc>
  <rcc rId="142" sId="1">
    <oc r="K20">
      <f>E20-F20</f>
    </oc>
    <nc r="K20"/>
  </rcc>
  <rcc rId="143" sId="1">
    <oc r="K21">
      <f>E21-F21</f>
    </oc>
    <nc r="K21"/>
  </rcc>
  <rcc rId="144" sId="1">
    <oc r="K22">
      <f>E22-F22</f>
    </oc>
    <nc r="K22"/>
  </rcc>
  <rcc rId="145" sId="1">
    <oc r="K23">
      <f>E23-F23</f>
    </oc>
    <nc r="K23"/>
  </rcc>
  <rcc rId="146" sId="1">
    <oc r="K24">
      <f>F24-E24</f>
    </oc>
    <nc r="K24"/>
  </rcc>
  <rcc rId="147" sId="1">
    <oc r="K25">
      <f>F25-E25</f>
    </oc>
    <nc r="K25"/>
  </rcc>
  <rcc rId="148" sId="1">
    <oc r="K26">
      <f>E26-F26</f>
    </oc>
    <nc r="K26"/>
  </rcc>
  <rcc rId="149" sId="1">
    <oc r="K27">
      <f>E27-F27</f>
    </oc>
    <nc r="K27"/>
  </rcc>
  <rcc rId="150" sId="1">
    <oc r="K28">
      <f>E28-F28</f>
    </oc>
    <nc r="K28"/>
  </rcc>
  <rcc rId="151" sId="1">
    <oc r="K35">
      <f>F35-E35</f>
    </oc>
    <nc r="K35"/>
  </rcc>
  <rcc rId="152" sId="1">
    <oc r="K36">
      <f>F36-E36</f>
    </oc>
    <nc r="K36"/>
  </rcc>
  <rcc rId="153" sId="1">
    <oc r="K37">
      <f>F37-E37</f>
    </oc>
    <nc r="K37"/>
  </rcc>
  <rcc rId="154" sId="1">
    <oc r="K38">
      <f>F38-E38</f>
    </oc>
    <nc r="K38"/>
  </rcc>
  <rcc rId="155" sId="1">
    <oc r="K39">
      <f>F39-E39</f>
    </oc>
    <nc r="K39"/>
  </rcc>
  <rcc rId="156" sId="1">
    <oc r="K40">
      <f>F40-E40</f>
    </oc>
    <nc r="K40"/>
  </rcc>
  <rcc rId="157" sId="1">
    <oc r="K41">
      <f>F41-E41</f>
    </oc>
    <nc r="K41"/>
  </rcc>
  <rcc rId="158" sId="1">
    <oc r="K42">
      <f>F42-E42</f>
    </oc>
    <nc r="K42"/>
  </rcc>
  <rcc rId="159" sId="1">
    <oc r="K43">
      <f>F43-E43</f>
    </oc>
    <nc r="K43"/>
  </rcc>
  <rcc rId="160" sId="1">
    <oc r="K44">
      <f>F44-E44</f>
    </oc>
    <nc r="K44"/>
  </rcc>
  <rcc rId="161" sId="1">
    <oc r="K45">
      <f>F45-E45</f>
    </oc>
    <nc r="K45"/>
  </rcc>
  <rcc rId="162" sId="1">
    <oc r="K46">
      <f>F46-E46</f>
    </oc>
    <nc r="K46"/>
  </rcc>
  <rcc rId="163" sId="1">
    <oc r="K47">
      <f>F47-E47</f>
    </oc>
    <nc r="K47"/>
  </rcc>
  <rcc rId="164" sId="1">
    <oc r="K48">
      <f>F48-E48</f>
    </oc>
    <nc r="K48"/>
  </rcc>
  <rcc rId="165" sId="1">
    <oc r="K49">
      <f>F49-E49</f>
    </oc>
    <nc r="K49"/>
  </rcc>
  <rcc rId="166" sId="1">
    <oc r="K50">
      <f>F50-E50</f>
    </oc>
    <nc r="K50"/>
  </rcc>
  <rcc rId="167" sId="1">
    <oc r="K51">
      <f>F51-E51</f>
    </oc>
    <nc r="K51"/>
  </rcc>
  <rcc rId="168" sId="1">
    <oc r="K52">
      <f>F52-E52</f>
    </oc>
    <nc r="K52"/>
  </rcc>
  <rcc rId="169" sId="1">
    <oc r="K53">
      <f>F53-E53</f>
    </oc>
    <nc r="K53"/>
  </rcc>
  <rcc rId="170" sId="1">
    <oc r="K54">
      <f>F54-E54</f>
    </oc>
    <nc r="K54"/>
  </rcc>
  <rcc rId="171" sId="1">
    <oc r="K55">
      <f>F55-E55</f>
    </oc>
    <nc r="K55"/>
  </rcc>
  <rcc rId="172" sId="1">
    <oc r="K56">
      <f>F56-E56</f>
    </oc>
    <nc r="K56"/>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color auto="1"/>
      </font>
    </dxf>
  </rfmt>
  <rcv guid="{4EF6CA57-C2DB-4824-8B9D-606FE02D271D}" action="delete"/>
  <rdn rId="0" localSheetId="1" customView="1" name="Z_4EF6CA57_C2DB_4824_8B9D_606FE02D271D_.wvu.PrintArea" hidden="1" oldHidden="1">
    <formula>Бюджет!$A$1:$J$56</formula>
    <oldFormula>Бюджет!$A$1:$J$56</oldFormula>
  </rdn>
  <rcv guid="{4EF6CA57-C2DB-4824-8B9D-606FE02D271D}"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 sId="1">
    <oc r="J27" t="inlineStr">
      <is>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увеличением расходов на приобретение жилых помещений в целях обеспечения жильем граждан</t>
      </is>
    </oc>
    <nc r="J27" t="inlineStr">
      <is>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увеличением объема субсидии на реализацию полномочий в области строительства, градостроительной деятельности и жилищных отношений.</t>
      </is>
    </nc>
  </rcc>
  <rcv guid="{4EF6CA57-C2DB-4824-8B9D-606FE02D271D}" action="delete"/>
  <rdn rId="0" localSheetId="1" customView="1" name="Z_4EF6CA57_C2DB_4824_8B9D_606FE02D271D_.wvu.PrintArea" hidden="1" oldHidden="1">
    <formula>Бюджет!$A$1:$J$56</formula>
    <oldFormula>Бюджет!$A$1:$J$56</oldFormula>
  </rdn>
  <rcv guid="{4EF6CA57-C2DB-4824-8B9D-606FE02D271D}"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 sId="1">
    <oc r="J23" t="inlineStr">
      <is>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снижением расходов на строительство объекта "Ул. Маяковского ул.30лП-ул.Универ" в связи с расторжением муниципального контракта</t>
      </is>
    </oc>
    <nc r="J23" t="inlineStr">
      <is>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снижением расходов на строительство объекта "Ул. Маяковского ул.30лП-ул.Университетская" в связи с расторжением муниципального контракта</t>
      </is>
    </nc>
  </rcc>
  <rcc rId="177" sId="1">
    <oc r="J28"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в основном снижением расходов на строительство объекта "Ул. Маяковского ул.30лП-ул.Универ"</t>
      </is>
    </oc>
    <nc r="J28"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снижением расходов на строительство объекта "Ул. Маяковского ул.30лП-ул.Университетская" в связи с расторжением муниципального контракта</t>
      </is>
    </nc>
  </rcc>
  <rcv guid="{4EF6CA57-C2DB-4824-8B9D-606FE02D271D}" action="delete"/>
  <rdn rId="0" localSheetId="1" customView="1" name="Z_4EF6CA57_C2DB_4824_8B9D_606FE02D271D_.wvu.PrintArea" hidden="1" oldHidden="1">
    <formula>Бюджет!$A$1:$J$56</formula>
    <oldFormula>Бюджет!$A$1:$J$56</oldFormula>
  </rdn>
  <rcv guid="{4EF6CA57-C2DB-4824-8B9D-606FE02D271D}"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 sId="1">
    <oc r="J29"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в основном экономией, сложившейся по результатам проведения конкурсных процедур на выполнение работ по строительсву объекта "Новое кладбище «Чернореченское-2» в г. Сургут. I пусковой комплекс 2 этап строительства" и снижением расходов на предоставление субсидии по содержанию объектов похоронного обслуживания.
Исполнение к уточненному плану обусловлено:
- экономией, сложившейся по результатам проведения конкурсных процедур;
- оплатой работ по «факту» на основании актов выполненных работ;
- отсутствие потребности в запланированных расходах по сносу домов в результате уточнения стоимости и объемов работ, на оплату налога за негативное воздействие на окружающую среду в связи с уточнением величины отходов, на содержание городского кладбища "Чернореченское-2" в связи с уточнением объемов работ.</t>
      </is>
    </oc>
    <nc r="J29" t="inlineStr">
      <is>
        <t>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Уменьшение плана обусловлено в основном экономией, сложившейся по результатам проведения конкурсных процедур на выполнение работ по строительству объекта "Новое кладбище «Чернореченское-2» в г. Сургут. I пусковой комплекс 2 этап строительства" и снижением расходов на предоставление субсидии по содержанию объектов похоронного обслуживания.
Исполнение к уточненному плану обусловлено:
- экономией, сложившейся по результатам проведения конкурсных процедур;
- оплатой работ по «факту» на основании актов выполненных работ;
- отсутствие потребности в запланированных расходах по сносу домов в результате уточнения стоимости и объемов работ, на оплату налога за негативное воздействие на окружающую среду в связи с уточнением величины отходов, на содержание городского кладбища "Чернореченское-2" в связи с уточнением объемов работ.</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 sId="1">
    <oc r="J27" t="inlineStr">
      <is>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увеличением объема субсидии на реализацию полномочий в области строительства, градостроительной деятельности и жилищных отношений.</t>
      </is>
    </oc>
    <nc r="J27" t="inlineStr">
      <is>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увеличением объема субсидии на приобретение жилых помещений в целях ликвидации и расселение приспособленных для проживания строений в поселках</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nc r="J8" t="inlineStr">
      <is>
        <r>
          <rPr>
            <sz val="14"/>
            <rFont val="Times New Roman"/>
            <family val="1"/>
            <charset val="204"/>
          </rPr>
          <t>В течении года в сводную бюджетную роспись в установленном порядке были внесены изменения в связи  перемещениями ассигнований в соответствии с приказами департамента финансов.</t>
        </r>
        <r>
          <rPr>
            <sz val="14"/>
            <color rgb="FFFF0000"/>
            <rFont val="Times New Roman"/>
            <family val="1"/>
            <charset val="204"/>
          </rPr>
          <t xml:space="preserve">
Увеличение плана обусловлено увеличением расходов на выплату заработной платы и начислений на выплаты по оплате труда.</t>
        </r>
      </is>
    </nc>
  </rcc>
  <rcv guid="{8F7DC824-71B4-4260-A2D6-1CFD4C82B678}" action="delete"/>
  <rdn rId="0" localSheetId="1" customView="1" name="Z_8F7DC824_71B4_4260_A2D6_1CFD4C82B678_.wvu.PrintArea" hidden="1" oldHidden="1">
    <formula>Бюджет!$A$1:$J$56</formula>
    <oldFormula>Бюджет!$A$1:$J$56</oldFormula>
  </rdn>
  <rcv guid="{8F7DC824-71B4-4260-A2D6-1CFD4C82B678}"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 sId="1">
    <oc r="J46"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увеличением объема субсидии на реализацию полномочий в области строительства, градостроительной деятельности и жилищных отношений.</t>
      </is>
    </oc>
    <nc r="J46"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увеличением объема субсидии на предоставление субсидий гражданам на приобретение жилых помещений в целях ликвидации и расселения приспособленных для проживания строений в посёлках</t>
      </is>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 sId="1">
    <oc r="J46" t="inlineStr">
      <is>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увеличением объема субсидии на предоставление субсидий гражданам на приобретение жилых помещений в целях ликвидации и расселения приспособленных для проживания строений в посёлках</t>
      </is>
    </oc>
    <nc r="J46" t="inlineStr">
      <is>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приказами департамента финансов.
Увеличение плана обусловлено в основном увеличением объема субсидии на предоставление субсидий гражданам на приобретение жилых помещений в целях ликвидации и расселения приспособленных для проживания строений в посёлках</t>
      </is>
    </nc>
  </rcc>
  <rcv guid="{4EF6CA57-C2DB-4824-8B9D-606FE02D271D}" action="delete"/>
  <rdn rId="0" localSheetId="1" customView="1" name="Z_4EF6CA57_C2DB_4824_8B9D_606FE02D271D_.wvu.PrintArea" hidden="1" oldHidden="1">
    <formula>Бюджет!$A$1:$J$56</formula>
    <oldFormula>Бюджет!$A$1:$J$56</oldFormula>
  </rdn>
  <rcv guid="{4EF6CA57-C2DB-4824-8B9D-606FE02D271D}"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EF6CA57-C2DB-4824-8B9D-606FE02D271D}" action="delete"/>
  <rdn rId="0" localSheetId="1" customView="1" name="Z_4EF6CA57_C2DB_4824_8B9D_606FE02D271D_.wvu.PrintArea" hidden="1" oldHidden="1">
    <formula>Бюджет!$A$1:$J$56</formula>
    <oldFormula>Бюджет!$A$1:$J$56</oldFormula>
  </rdn>
  <rcv guid="{4EF6CA57-C2DB-4824-8B9D-606FE02D271D}"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 sId="1">
    <oc r="J3" t="inlineStr">
      <is>
        <t>Примечание
(представляется при отклонении уточненного плана от первоначально утвержденного плана и отклонении фактических значений от уточненного плана, котрое составляет 5% и более)
поясняем отклонения уточ.плана от утвержд.плана
% испол к уточн плану +- 5%</t>
      </is>
    </oc>
    <nc r="J3" t="inlineStr">
      <is>
        <t>Примечание
(представляется при отклонении уточненного плана от первоначально утвержденного плана и отклонении фактических значений от уточненного плана, которое составляет 5% и более)
поясняем отклонения уточ.плана от утвержд.плана
% испол к уточн плану +- 5%</t>
      </is>
    </nc>
  </rcc>
  <rcv guid="{4EF6CA57-C2DB-4824-8B9D-606FE02D271D}" action="delete"/>
  <rdn rId="0" localSheetId="1" customView="1" name="Z_4EF6CA57_C2DB_4824_8B9D_606FE02D271D_.wvu.PrintArea" hidden="1" oldHidden="1">
    <formula>Бюджет!$A$1:$J$56</formula>
    <oldFormula>Бюджет!$A$1:$J$56</oldFormula>
  </rdn>
  <rcv guid="{4EF6CA57-C2DB-4824-8B9D-606FE02D271D}"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 sId="1">
    <oc r="A1" t="inlineStr">
      <is>
        <t xml:space="preserve"> Сведения о фактически произведенных расходах по разделам и подразделам классификации расходов бюджета 
в сравнении с первоначально утвержденными решениями о бюджете значениями и с уточненными значениями с учетом внесенных изменений за 2016 год</t>
      </is>
    </oc>
    <nc r="A1" t="inlineStr">
      <is>
        <t xml:space="preserve"> Сведения о фактически произведенных расходах по разделам и подразделам классификации расходов бюджета 
в сравнении с первоначально утвержденными и  уточненными значениями с учетом внесенных изменений за 2016 год</t>
      </is>
    </nc>
  </rcc>
  <rdn rId="0" localSheetId="1" customView="1" name="Z_62104E01_5F8E_4DDD_8E91_CA12CB9642E2_.wvu.PrintArea" hidden="1" oldHidden="1">
    <formula>Бюджет!$A$1:$J$56</formula>
  </rdn>
  <rcv guid="{62104E01-5F8E-4DDD-8E91-CA12CB9642E2}"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oc r="J8" t="inlineStr">
      <is>
        <r>
          <rPr>
            <sz val="14"/>
            <rFont val="Times New Roman"/>
            <family val="1"/>
            <charset val="204"/>
          </rPr>
          <t>В течении года в сводную бюджетную роспись в установленном порядке были внесены изменения в связи  перемещениями ассигнований в соответствии с приказами департамента финансов.</t>
        </r>
        <r>
          <rPr>
            <sz val="14"/>
            <color rgb="FFFF0000"/>
            <rFont val="Times New Roman"/>
            <family val="1"/>
            <charset val="204"/>
          </rPr>
          <t xml:space="preserve">
Увеличение плана обусловлено увеличением расходов на выплату заработной платы и начислений на выплаты по оплате труда.</t>
        </r>
      </is>
    </oc>
    <nc r="J8" t="inlineStr">
      <is>
        <r>
          <rPr>
            <sz val="14"/>
            <rFont val="Times New Roman"/>
            <family val="1"/>
            <charset val="204"/>
          </rPr>
          <t>В течении года в сводную бюджетную роспись в установленном порядке были внесены изменения в связи  перемещениями ассигнований в соответствии с приказами департамента финансов.</t>
        </r>
        <r>
          <rPr>
            <sz val="14"/>
            <color rgb="FFFF0000"/>
            <rFont val="Times New Roman"/>
            <family val="1"/>
            <charset val="204"/>
          </rPr>
          <t xml:space="preserve">
Уменьшение плана обусловлено передачей функций отдела регулирования и контроля тарифов муниципальных организаций департамента по экономической политике в департамент образования.</t>
        </r>
      </is>
    </nc>
  </rcc>
  <rfmt sheetId="1" sqref="J8" start="0" length="2147483647">
    <dxf>
      <font>
        <color auto="1"/>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0">
    <dxf>
      <fill>
        <patternFill patternType="solid">
          <bgColor rgb="FFFFFF00"/>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K56"/>
  <sheetViews>
    <sheetView showGridLines="0" tabSelected="1" zoomScale="50" zoomScaleNormal="50" workbookViewId="0">
      <selection sqref="A1:J1"/>
    </sheetView>
  </sheetViews>
  <sheetFormatPr defaultRowHeight="18.75" outlineLevelRow="1" x14ac:dyDescent="0.3"/>
  <cols>
    <col min="1" max="1" width="8.28515625" style="5" customWidth="1"/>
    <col min="2" max="2" width="62.85546875" style="5" customWidth="1"/>
    <col min="3" max="4" width="8.28515625" style="17" customWidth="1"/>
    <col min="5" max="5" width="30.7109375" style="5" customWidth="1"/>
    <col min="6" max="6" width="26.28515625" style="5" customWidth="1"/>
    <col min="7" max="7" width="23.85546875" style="5" customWidth="1"/>
    <col min="8" max="8" width="19.28515625" style="5" customWidth="1"/>
    <col min="9" max="9" width="16.28515625" style="30" customWidth="1"/>
    <col min="10" max="10" width="133.42578125" style="5" customWidth="1"/>
    <col min="11" max="11" width="23" style="5" customWidth="1"/>
    <col min="12" max="16384" width="9.140625" style="5"/>
  </cols>
  <sheetData>
    <row r="1" spans="1:11" s="1" customFormat="1" ht="50.25" customHeight="1" x14ac:dyDescent="0.3">
      <c r="A1" s="33" t="s">
        <v>164</v>
      </c>
      <c r="B1" s="33"/>
      <c r="C1" s="33"/>
      <c r="D1" s="33"/>
      <c r="E1" s="33"/>
      <c r="F1" s="33"/>
      <c r="G1" s="33"/>
      <c r="H1" s="33"/>
      <c r="I1" s="33"/>
      <c r="J1" s="33"/>
    </row>
    <row r="2" spans="1:11" s="1" customFormat="1" x14ac:dyDescent="0.3">
      <c r="A2" s="2"/>
      <c r="B2" s="2"/>
      <c r="C2" s="32"/>
      <c r="D2" s="32"/>
      <c r="E2" s="2"/>
      <c r="F2" s="23"/>
      <c r="G2" s="22"/>
      <c r="H2" s="2"/>
      <c r="I2" s="24"/>
      <c r="J2" s="18" t="s">
        <v>104</v>
      </c>
    </row>
    <row r="3" spans="1:11" ht="131.25" x14ac:dyDescent="0.3">
      <c r="A3" s="3" t="s">
        <v>49</v>
      </c>
      <c r="B3" s="3" t="s">
        <v>50</v>
      </c>
      <c r="C3" s="4" t="s">
        <v>51</v>
      </c>
      <c r="D3" s="4" t="s">
        <v>52</v>
      </c>
      <c r="E3" s="3" t="s">
        <v>124</v>
      </c>
      <c r="F3" s="3" t="s">
        <v>128</v>
      </c>
      <c r="G3" s="3" t="s">
        <v>53</v>
      </c>
      <c r="H3" s="25" t="s">
        <v>120</v>
      </c>
      <c r="I3" s="25" t="s">
        <v>127</v>
      </c>
      <c r="J3" s="19" t="s">
        <v>163</v>
      </c>
    </row>
    <row r="4" spans="1:11" x14ac:dyDescent="0.3">
      <c r="A4" s="6"/>
      <c r="B4" s="7" t="s">
        <v>103</v>
      </c>
      <c r="C4" s="6"/>
      <c r="D4" s="6"/>
      <c r="E4" s="8">
        <f>E5+E14+E18+E26+E31+E34+E39+E42+E44+E50+E53+E55</f>
        <v>21268789402</v>
      </c>
      <c r="F4" s="8">
        <f>F5+F14+F18+F26+F31+F34+F39+F42+F44+F50+F53+F55</f>
        <v>23198171343.810001</v>
      </c>
      <c r="G4" s="8">
        <f>G5+G14+G18+G26+G31+G34+G39+G42+G44+G50+G53+G55</f>
        <v>22767760506.040001</v>
      </c>
      <c r="H4" s="26">
        <f>G4/E4</f>
        <v>1.07</v>
      </c>
      <c r="I4" s="26">
        <f>G4/F4</f>
        <v>0.98099999999999998</v>
      </c>
      <c r="J4" s="20"/>
    </row>
    <row r="5" spans="1:11" x14ac:dyDescent="0.3">
      <c r="A5" s="9" t="s">
        <v>54</v>
      </c>
      <c r="B5" s="10" t="s">
        <v>0</v>
      </c>
      <c r="C5" s="9" t="s">
        <v>105</v>
      </c>
      <c r="D5" s="9" t="s">
        <v>117</v>
      </c>
      <c r="E5" s="14">
        <f>SUM(E6:E13)</f>
        <v>2004854865</v>
      </c>
      <c r="F5" s="14">
        <f>SUM(F6:F13)</f>
        <v>1668576592.25</v>
      </c>
      <c r="G5" s="14">
        <f>SUM(G6:G13)</f>
        <v>1579186892.24</v>
      </c>
      <c r="H5" s="27">
        <f t="shared" ref="H5:H46" si="0">G5/E5</f>
        <v>0.78800000000000003</v>
      </c>
      <c r="I5" s="27">
        <f t="shared" ref="I5:I56" si="1">G5/F5</f>
        <v>0.94599999999999995</v>
      </c>
      <c r="J5" s="20"/>
    </row>
    <row r="6" spans="1:11" ht="100.5" customHeight="1" outlineLevel="1" x14ac:dyDescent="0.3">
      <c r="A6" s="11" t="s">
        <v>55</v>
      </c>
      <c r="B6" s="12" t="s">
        <v>1</v>
      </c>
      <c r="C6" s="16" t="s">
        <v>105</v>
      </c>
      <c r="D6" s="16" t="s">
        <v>118</v>
      </c>
      <c r="E6" s="13">
        <v>5364987</v>
      </c>
      <c r="F6" s="13">
        <v>7827987</v>
      </c>
      <c r="G6" s="13">
        <v>7694058.1200000001</v>
      </c>
      <c r="H6" s="28">
        <f>G6/E6</f>
        <v>1.4339999999999999</v>
      </c>
      <c r="I6" s="28">
        <f t="shared" si="1"/>
        <v>0.98299999999999998</v>
      </c>
      <c r="J6" s="21" t="s">
        <v>133</v>
      </c>
      <c r="K6" s="31"/>
    </row>
    <row r="7" spans="1:11" ht="102.75" customHeight="1" outlineLevel="1" x14ac:dyDescent="0.3">
      <c r="A7" s="11" t="s">
        <v>56</v>
      </c>
      <c r="B7" s="12" t="s">
        <v>2</v>
      </c>
      <c r="C7" s="16" t="s">
        <v>105</v>
      </c>
      <c r="D7" s="16" t="s">
        <v>106</v>
      </c>
      <c r="E7" s="13">
        <v>59597834</v>
      </c>
      <c r="F7" s="13">
        <v>62040262</v>
      </c>
      <c r="G7" s="13">
        <v>60891328.609999999</v>
      </c>
      <c r="H7" s="28">
        <f t="shared" si="0"/>
        <v>1.022</v>
      </c>
      <c r="I7" s="28">
        <f t="shared" si="1"/>
        <v>0.98099999999999998</v>
      </c>
      <c r="J7" s="21" t="s">
        <v>133</v>
      </c>
      <c r="K7" s="31"/>
    </row>
    <row r="8" spans="1:11" ht="129.75" customHeight="1" outlineLevel="1" x14ac:dyDescent="0.3">
      <c r="A8" s="11" t="s">
        <v>57</v>
      </c>
      <c r="B8" s="12" t="s">
        <v>3</v>
      </c>
      <c r="C8" s="16" t="s">
        <v>105</v>
      </c>
      <c r="D8" s="16" t="s">
        <v>107</v>
      </c>
      <c r="E8" s="13">
        <v>482798630</v>
      </c>
      <c r="F8" s="13">
        <v>480428545.85000002</v>
      </c>
      <c r="G8" s="13">
        <v>475942745.41000003</v>
      </c>
      <c r="H8" s="28">
        <f t="shared" si="0"/>
        <v>0.98599999999999999</v>
      </c>
      <c r="I8" s="28">
        <f t="shared" si="1"/>
        <v>0.99099999999999999</v>
      </c>
      <c r="J8" s="21" t="s">
        <v>151</v>
      </c>
      <c r="K8" s="31"/>
    </row>
    <row r="9" spans="1:11" ht="58.5" customHeight="1" outlineLevel="1" x14ac:dyDescent="0.3">
      <c r="A9" s="11" t="s">
        <v>58</v>
      </c>
      <c r="B9" s="12" t="s">
        <v>4</v>
      </c>
      <c r="C9" s="16" t="s">
        <v>105</v>
      </c>
      <c r="D9" s="16" t="s">
        <v>108</v>
      </c>
      <c r="E9" s="13">
        <v>307500</v>
      </c>
      <c r="F9" s="13">
        <v>307500</v>
      </c>
      <c r="G9" s="13">
        <v>291020.84999999998</v>
      </c>
      <c r="H9" s="28">
        <f t="shared" si="0"/>
        <v>0.94599999999999995</v>
      </c>
      <c r="I9" s="28">
        <f t="shared" si="1"/>
        <v>0.94599999999999995</v>
      </c>
      <c r="J9" s="21" t="s">
        <v>126</v>
      </c>
      <c r="K9" s="31"/>
    </row>
    <row r="10" spans="1:11" ht="132.75" customHeight="1" outlineLevel="1" x14ac:dyDescent="0.3">
      <c r="A10" s="11" t="s">
        <v>59</v>
      </c>
      <c r="B10" s="12" t="s">
        <v>5</v>
      </c>
      <c r="C10" s="16" t="s">
        <v>105</v>
      </c>
      <c r="D10" s="16" t="s">
        <v>109</v>
      </c>
      <c r="E10" s="13">
        <v>146324073</v>
      </c>
      <c r="F10" s="13">
        <v>150192056.18000001</v>
      </c>
      <c r="G10" s="13">
        <v>149479879.43000001</v>
      </c>
      <c r="H10" s="28">
        <f t="shared" si="0"/>
        <v>1.022</v>
      </c>
      <c r="I10" s="28">
        <f t="shared" si="1"/>
        <v>0.995</v>
      </c>
      <c r="J10" s="21" t="s">
        <v>152</v>
      </c>
      <c r="K10" s="31"/>
    </row>
    <row r="11" spans="1:11" ht="101.25" customHeight="1" outlineLevel="1" x14ac:dyDescent="0.3">
      <c r="A11" s="11" t="s">
        <v>60</v>
      </c>
      <c r="B11" s="12" t="s">
        <v>125</v>
      </c>
      <c r="C11" s="16" t="s">
        <v>105</v>
      </c>
      <c r="D11" s="16" t="s">
        <v>110</v>
      </c>
      <c r="E11" s="13">
        <v>34040300</v>
      </c>
      <c r="F11" s="13">
        <v>29598583.280000001</v>
      </c>
      <c r="G11" s="13">
        <v>29598583.280000001</v>
      </c>
      <c r="H11" s="28">
        <f>G11/E11</f>
        <v>0.87</v>
      </c>
      <c r="I11" s="28">
        <f t="shared" si="1"/>
        <v>1</v>
      </c>
      <c r="J11" s="21" t="s">
        <v>138</v>
      </c>
      <c r="K11" s="31"/>
    </row>
    <row r="12" spans="1:11" ht="159" customHeight="1" outlineLevel="1" x14ac:dyDescent="0.3">
      <c r="A12" s="11" t="s">
        <v>121</v>
      </c>
      <c r="B12" s="12" t="s">
        <v>123</v>
      </c>
      <c r="C12" s="16" t="s">
        <v>105</v>
      </c>
      <c r="D12" s="16" t="s">
        <v>114</v>
      </c>
      <c r="E12" s="13">
        <v>139840762</v>
      </c>
      <c r="F12" s="13">
        <v>10740119.859999999</v>
      </c>
      <c r="G12" s="13">
        <v>0</v>
      </c>
      <c r="H12" s="28">
        <f t="shared" si="0"/>
        <v>0</v>
      </c>
      <c r="I12" s="28">
        <f t="shared" si="1"/>
        <v>0</v>
      </c>
      <c r="J12" s="21" t="s">
        <v>129</v>
      </c>
      <c r="K12" s="31"/>
    </row>
    <row r="13" spans="1:11" ht="409.5" outlineLevel="1" x14ac:dyDescent="0.3">
      <c r="A13" s="11" t="s">
        <v>122</v>
      </c>
      <c r="B13" s="12" t="s">
        <v>6</v>
      </c>
      <c r="C13" s="16" t="s">
        <v>105</v>
      </c>
      <c r="D13" s="16" t="s">
        <v>116</v>
      </c>
      <c r="E13" s="13">
        <v>1136580779</v>
      </c>
      <c r="F13" s="13">
        <v>927441538.08000004</v>
      </c>
      <c r="G13" s="13">
        <v>855289276.53999996</v>
      </c>
      <c r="H13" s="28">
        <f t="shared" si="0"/>
        <v>0.753</v>
      </c>
      <c r="I13" s="28">
        <f t="shared" si="1"/>
        <v>0.92200000000000004</v>
      </c>
      <c r="J13" s="21" t="s">
        <v>156</v>
      </c>
      <c r="K13" s="31"/>
    </row>
    <row r="14" spans="1:11" ht="37.5" x14ac:dyDescent="0.3">
      <c r="A14" s="9" t="s">
        <v>61</v>
      </c>
      <c r="B14" s="10" t="s">
        <v>7</v>
      </c>
      <c r="C14" s="9" t="s">
        <v>106</v>
      </c>
      <c r="D14" s="9" t="s">
        <v>117</v>
      </c>
      <c r="E14" s="14">
        <f>SUM(E15:E17)</f>
        <v>219444275</v>
      </c>
      <c r="F14" s="14">
        <f>SUM(F15:F17)</f>
        <v>238296268.46000001</v>
      </c>
      <c r="G14" s="14">
        <f>SUM(G15:G17)</f>
        <v>234802234.37</v>
      </c>
      <c r="H14" s="27">
        <f t="shared" si="0"/>
        <v>1.07</v>
      </c>
      <c r="I14" s="27">
        <f t="shared" si="1"/>
        <v>0.98499999999999999</v>
      </c>
      <c r="J14" s="20"/>
      <c r="K14" s="31"/>
    </row>
    <row r="15" spans="1:11" ht="153" customHeight="1" outlineLevel="1" x14ac:dyDescent="0.3">
      <c r="A15" s="11" t="s">
        <v>62</v>
      </c>
      <c r="B15" s="12" t="s">
        <v>8</v>
      </c>
      <c r="C15" s="16" t="s">
        <v>106</v>
      </c>
      <c r="D15" s="16" t="s">
        <v>107</v>
      </c>
      <c r="E15" s="13">
        <v>26164407</v>
      </c>
      <c r="F15" s="13">
        <v>31998890.07</v>
      </c>
      <c r="G15" s="13">
        <v>31673256.609999999</v>
      </c>
      <c r="H15" s="28">
        <f t="shared" si="0"/>
        <v>1.2110000000000001</v>
      </c>
      <c r="I15" s="28">
        <f t="shared" si="1"/>
        <v>0.99</v>
      </c>
      <c r="J15" s="21" t="s">
        <v>140</v>
      </c>
      <c r="K15" s="31"/>
    </row>
    <row r="16" spans="1:11" ht="104.25" customHeight="1" outlineLevel="1" x14ac:dyDescent="0.3">
      <c r="A16" s="11" t="s">
        <v>63</v>
      </c>
      <c r="B16" s="12" t="s">
        <v>9</v>
      </c>
      <c r="C16" s="16" t="s">
        <v>106</v>
      </c>
      <c r="D16" s="16" t="s">
        <v>112</v>
      </c>
      <c r="E16" s="13">
        <v>170921972</v>
      </c>
      <c r="F16" s="13">
        <v>173198511.13</v>
      </c>
      <c r="G16" s="13">
        <v>170030110.5</v>
      </c>
      <c r="H16" s="28">
        <f t="shared" si="0"/>
        <v>0.995</v>
      </c>
      <c r="I16" s="28">
        <f t="shared" si="1"/>
        <v>0.98199999999999998</v>
      </c>
      <c r="J16" s="21" t="s">
        <v>141</v>
      </c>
      <c r="K16" s="31"/>
    </row>
    <row r="17" spans="1:11" ht="176.25" customHeight="1" outlineLevel="1" x14ac:dyDescent="0.3">
      <c r="A17" s="11" t="s">
        <v>64</v>
      </c>
      <c r="B17" s="12" t="s">
        <v>10</v>
      </c>
      <c r="C17" s="16" t="s">
        <v>106</v>
      </c>
      <c r="D17" s="16" t="s">
        <v>119</v>
      </c>
      <c r="E17" s="13">
        <v>22357896</v>
      </c>
      <c r="F17" s="13">
        <v>33098867.260000002</v>
      </c>
      <c r="G17" s="13">
        <v>33098867.260000002</v>
      </c>
      <c r="H17" s="28">
        <f t="shared" si="0"/>
        <v>1.48</v>
      </c>
      <c r="I17" s="28">
        <f t="shared" si="1"/>
        <v>1</v>
      </c>
      <c r="J17" s="21" t="s">
        <v>142</v>
      </c>
      <c r="K17" s="31"/>
    </row>
    <row r="18" spans="1:11" x14ac:dyDescent="0.3">
      <c r="A18" s="9" t="s">
        <v>65</v>
      </c>
      <c r="B18" s="10" t="s">
        <v>11</v>
      </c>
      <c r="C18" s="9" t="s">
        <v>107</v>
      </c>
      <c r="D18" s="9" t="s">
        <v>117</v>
      </c>
      <c r="E18" s="14">
        <f>SUM(E19:E25)</f>
        <v>3427519490</v>
      </c>
      <c r="F18" s="14">
        <f>SUM(F19:F25)</f>
        <v>3556140986.1199999</v>
      </c>
      <c r="G18" s="14">
        <f>SUM(G19:G25)</f>
        <v>3467901044.8400002</v>
      </c>
      <c r="H18" s="27">
        <f t="shared" si="0"/>
        <v>1.012</v>
      </c>
      <c r="I18" s="27">
        <f t="shared" si="1"/>
        <v>0.97499999999999998</v>
      </c>
      <c r="J18" s="20"/>
      <c r="K18" s="31"/>
    </row>
    <row r="19" spans="1:11" ht="138" customHeight="1" outlineLevel="1" x14ac:dyDescent="0.3">
      <c r="A19" s="11" t="s">
        <v>66</v>
      </c>
      <c r="B19" s="12" t="s">
        <v>12</v>
      </c>
      <c r="C19" s="16" t="s">
        <v>107</v>
      </c>
      <c r="D19" s="16" t="s">
        <v>105</v>
      </c>
      <c r="E19" s="13">
        <v>634700</v>
      </c>
      <c r="F19" s="13">
        <v>276064</v>
      </c>
      <c r="G19" s="13">
        <v>275986.2</v>
      </c>
      <c r="H19" s="28">
        <f t="shared" si="0"/>
        <v>0.435</v>
      </c>
      <c r="I19" s="28">
        <f t="shared" si="1"/>
        <v>1</v>
      </c>
      <c r="J19" s="21" t="s">
        <v>143</v>
      </c>
      <c r="K19" s="31"/>
    </row>
    <row r="20" spans="1:11" ht="168.75" customHeight="1" outlineLevel="1" x14ac:dyDescent="0.3">
      <c r="A20" s="11" t="s">
        <v>67</v>
      </c>
      <c r="B20" s="12" t="s">
        <v>13</v>
      </c>
      <c r="C20" s="16" t="s">
        <v>107</v>
      </c>
      <c r="D20" s="16" t="s">
        <v>108</v>
      </c>
      <c r="E20" s="13">
        <v>14031364</v>
      </c>
      <c r="F20" s="13">
        <v>11419761</v>
      </c>
      <c r="G20" s="13">
        <v>10927197.67</v>
      </c>
      <c r="H20" s="28">
        <f t="shared" si="0"/>
        <v>0.77900000000000003</v>
      </c>
      <c r="I20" s="28">
        <f t="shared" si="1"/>
        <v>0.95699999999999996</v>
      </c>
      <c r="J20" s="21" t="s">
        <v>136</v>
      </c>
      <c r="K20" s="31"/>
    </row>
    <row r="21" spans="1:11" ht="148.5" customHeight="1" outlineLevel="1" x14ac:dyDescent="0.3">
      <c r="A21" s="11" t="s">
        <v>68</v>
      </c>
      <c r="B21" s="12" t="s">
        <v>14</v>
      </c>
      <c r="C21" s="16" t="s">
        <v>107</v>
      </c>
      <c r="D21" s="16" t="s">
        <v>110</v>
      </c>
      <c r="E21" s="13">
        <v>18546985</v>
      </c>
      <c r="F21" s="13">
        <v>25005298.329999998</v>
      </c>
      <c r="G21" s="13">
        <v>20868862.030000001</v>
      </c>
      <c r="H21" s="28">
        <f t="shared" si="0"/>
        <v>1.125</v>
      </c>
      <c r="I21" s="28">
        <f t="shared" si="1"/>
        <v>0.83499999999999996</v>
      </c>
      <c r="J21" s="21" t="s">
        <v>130</v>
      </c>
      <c r="K21" s="31"/>
    </row>
    <row r="22" spans="1:11" ht="123" customHeight="1" outlineLevel="1" x14ac:dyDescent="0.3">
      <c r="A22" s="11" t="s">
        <v>69</v>
      </c>
      <c r="B22" s="12" t="s">
        <v>15</v>
      </c>
      <c r="C22" s="16" t="s">
        <v>107</v>
      </c>
      <c r="D22" s="16" t="s">
        <v>111</v>
      </c>
      <c r="E22" s="13">
        <v>737141052</v>
      </c>
      <c r="F22" s="13">
        <v>713916089.32000005</v>
      </c>
      <c r="G22" s="13">
        <v>712279885.16999996</v>
      </c>
      <c r="H22" s="28">
        <f t="shared" si="0"/>
        <v>0.96599999999999997</v>
      </c>
      <c r="I22" s="28">
        <f t="shared" si="1"/>
        <v>0.998</v>
      </c>
      <c r="J22" s="21" t="s">
        <v>135</v>
      </c>
      <c r="K22" s="31"/>
    </row>
    <row r="23" spans="1:11" ht="129" customHeight="1" outlineLevel="1" x14ac:dyDescent="0.3">
      <c r="A23" s="11" t="s">
        <v>70</v>
      </c>
      <c r="B23" s="12" t="s">
        <v>16</v>
      </c>
      <c r="C23" s="16" t="s">
        <v>107</v>
      </c>
      <c r="D23" s="16" t="s">
        <v>112</v>
      </c>
      <c r="E23" s="13">
        <v>2070848569</v>
      </c>
      <c r="F23" s="13">
        <v>1972341055.78</v>
      </c>
      <c r="G23" s="13">
        <v>1918192514.21</v>
      </c>
      <c r="H23" s="28">
        <f t="shared" si="0"/>
        <v>0.92600000000000005</v>
      </c>
      <c r="I23" s="28">
        <f t="shared" si="1"/>
        <v>0.97299999999999998</v>
      </c>
      <c r="J23" s="21" t="s">
        <v>158</v>
      </c>
      <c r="K23" s="31"/>
    </row>
    <row r="24" spans="1:11" ht="169.5" customHeight="1" outlineLevel="1" x14ac:dyDescent="0.3">
      <c r="A24" s="11" t="s">
        <v>71</v>
      </c>
      <c r="B24" s="12" t="s">
        <v>17</v>
      </c>
      <c r="C24" s="16" t="s">
        <v>107</v>
      </c>
      <c r="D24" s="16" t="s">
        <v>113</v>
      </c>
      <c r="E24" s="13">
        <v>189640971</v>
      </c>
      <c r="F24" s="13">
        <v>202583430.68000001</v>
      </c>
      <c r="G24" s="13">
        <v>202089812.21000001</v>
      </c>
      <c r="H24" s="28">
        <f t="shared" si="0"/>
        <v>1.0660000000000001</v>
      </c>
      <c r="I24" s="28">
        <f t="shared" si="1"/>
        <v>0.998</v>
      </c>
      <c r="J24" s="21" t="s">
        <v>144</v>
      </c>
      <c r="K24" s="31"/>
    </row>
    <row r="25" spans="1:11" ht="147" customHeight="1" outlineLevel="1" x14ac:dyDescent="0.3">
      <c r="A25" s="11" t="s">
        <v>72</v>
      </c>
      <c r="B25" s="12" t="s">
        <v>18</v>
      </c>
      <c r="C25" s="16" t="s">
        <v>107</v>
      </c>
      <c r="D25" s="16" t="s">
        <v>115</v>
      </c>
      <c r="E25" s="13">
        <v>396675849</v>
      </c>
      <c r="F25" s="13">
        <v>630599287.00999999</v>
      </c>
      <c r="G25" s="13">
        <v>603266787.35000002</v>
      </c>
      <c r="H25" s="28">
        <f t="shared" si="0"/>
        <v>1.5209999999999999</v>
      </c>
      <c r="I25" s="28">
        <f t="shared" si="1"/>
        <v>0.95699999999999996</v>
      </c>
      <c r="J25" s="21" t="s">
        <v>155</v>
      </c>
      <c r="K25" s="31"/>
    </row>
    <row r="26" spans="1:11" x14ac:dyDescent="0.3">
      <c r="A26" s="9" t="s">
        <v>73</v>
      </c>
      <c r="B26" s="10" t="s">
        <v>19</v>
      </c>
      <c r="C26" s="9" t="s">
        <v>108</v>
      </c>
      <c r="D26" s="9" t="s">
        <v>117</v>
      </c>
      <c r="E26" s="14">
        <f>SUM(E27:E30)</f>
        <v>1238550744</v>
      </c>
      <c r="F26" s="14">
        <f>SUM(F27:F30)</f>
        <v>2801867547.29</v>
      </c>
      <c r="G26" s="14">
        <f>SUM(G27:G30)</f>
        <v>2767390425.1399999</v>
      </c>
      <c r="H26" s="27">
        <f t="shared" si="0"/>
        <v>2.234</v>
      </c>
      <c r="I26" s="27">
        <f t="shared" si="1"/>
        <v>0.98799999999999999</v>
      </c>
      <c r="J26" s="20"/>
      <c r="K26" s="31"/>
    </row>
    <row r="27" spans="1:11" ht="126.75" customHeight="1" outlineLevel="1" x14ac:dyDescent="0.3">
      <c r="A27" s="11" t="s">
        <v>74</v>
      </c>
      <c r="B27" s="12" t="s">
        <v>20</v>
      </c>
      <c r="C27" s="16" t="s">
        <v>108</v>
      </c>
      <c r="D27" s="16" t="s">
        <v>105</v>
      </c>
      <c r="E27" s="13">
        <v>299638910</v>
      </c>
      <c r="F27" s="13">
        <v>1968587944.51</v>
      </c>
      <c r="G27" s="13">
        <v>1958104100.3499999</v>
      </c>
      <c r="H27" s="28">
        <f t="shared" si="0"/>
        <v>6.5350000000000001</v>
      </c>
      <c r="I27" s="28">
        <f t="shared" si="1"/>
        <v>0.995</v>
      </c>
      <c r="J27" s="21" t="s">
        <v>161</v>
      </c>
      <c r="K27" s="31"/>
    </row>
    <row r="28" spans="1:11" ht="129.75" customHeight="1" outlineLevel="1" x14ac:dyDescent="0.3">
      <c r="A28" s="11" t="s">
        <v>75</v>
      </c>
      <c r="B28" s="12" t="s">
        <v>21</v>
      </c>
      <c r="C28" s="16" t="s">
        <v>108</v>
      </c>
      <c r="D28" s="16" t="s">
        <v>118</v>
      </c>
      <c r="E28" s="13">
        <v>240016097</v>
      </c>
      <c r="F28" s="13">
        <v>167637927.13</v>
      </c>
      <c r="G28" s="13">
        <v>163314683.06</v>
      </c>
      <c r="H28" s="28">
        <f t="shared" si="0"/>
        <v>0.68</v>
      </c>
      <c r="I28" s="28">
        <f t="shared" si="1"/>
        <v>0.97399999999999998</v>
      </c>
      <c r="J28" s="21" t="s">
        <v>159</v>
      </c>
      <c r="K28" s="31"/>
    </row>
    <row r="29" spans="1:11" ht="285" customHeight="1" outlineLevel="1" x14ac:dyDescent="0.3">
      <c r="A29" s="11" t="s">
        <v>76</v>
      </c>
      <c r="B29" s="12" t="s">
        <v>22</v>
      </c>
      <c r="C29" s="16" t="s">
        <v>108</v>
      </c>
      <c r="D29" s="16" t="s">
        <v>106</v>
      </c>
      <c r="E29" s="13">
        <v>382566430</v>
      </c>
      <c r="F29" s="13">
        <v>351390666.63999999</v>
      </c>
      <c r="G29" s="13">
        <v>333057086.66000003</v>
      </c>
      <c r="H29" s="28">
        <f t="shared" si="0"/>
        <v>0.871</v>
      </c>
      <c r="I29" s="28">
        <f t="shared" si="1"/>
        <v>0.94799999999999995</v>
      </c>
      <c r="J29" s="21" t="s">
        <v>160</v>
      </c>
    </row>
    <row r="30" spans="1:11" ht="99.75" customHeight="1" outlineLevel="1" x14ac:dyDescent="0.3">
      <c r="A30" s="11" t="s">
        <v>77</v>
      </c>
      <c r="B30" s="12" t="s">
        <v>23</v>
      </c>
      <c r="C30" s="16" t="s">
        <v>108</v>
      </c>
      <c r="D30" s="16" t="s">
        <v>108</v>
      </c>
      <c r="E30" s="13">
        <v>316329307</v>
      </c>
      <c r="F30" s="13">
        <v>314251009.00999999</v>
      </c>
      <c r="G30" s="13">
        <v>312914555.06999999</v>
      </c>
      <c r="H30" s="28">
        <f t="shared" si="0"/>
        <v>0.98899999999999999</v>
      </c>
      <c r="I30" s="28">
        <f t="shared" si="1"/>
        <v>0.996</v>
      </c>
      <c r="J30" s="21" t="s">
        <v>131</v>
      </c>
    </row>
    <row r="31" spans="1:11" x14ac:dyDescent="0.3">
      <c r="A31" s="9" t="s">
        <v>78</v>
      </c>
      <c r="B31" s="10" t="s">
        <v>24</v>
      </c>
      <c r="C31" s="9" t="s">
        <v>109</v>
      </c>
      <c r="D31" s="9" t="s">
        <v>117</v>
      </c>
      <c r="E31" s="14">
        <f>SUM(E32:E33)</f>
        <v>66857650</v>
      </c>
      <c r="F31" s="14">
        <f>SUM(F32:F33)</f>
        <v>58895844.57</v>
      </c>
      <c r="G31" s="14">
        <f>SUM(G32:G33)</f>
        <v>57655768.740000002</v>
      </c>
      <c r="H31" s="27">
        <f t="shared" si="0"/>
        <v>0.86199999999999999</v>
      </c>
      <c r="I31" s="27">
        <f t="shared" si="1"/>
        <v>0.97899999999999998</v>
      </c>
      <c r="J31" s="20"/>
    </row>
    <row r="32" spans="1:11" ht="97.5" customHeight="1" outlineLevel="1" x14ac:dyDescent="0.3">
      <c r="A32" s="11" t="s">
        <v>79</v>
      </c>
      <c r="B32" s="12" t="s">
        <v>25</v>
      </c>
      <c r="C32" s="16" t="s">
        <v>109</v>
      </c>
      <c r="D32" s="16" t="s">
        <v>106</v>
      </c>
      <c r="E32" s="13">
        <v>6510000</v>
      </c>
      <c r="F32" s="13">
        <v>1793851.63</v>
      </c>
      <c r="G32" s="13">
        <v>1793740.55</v>
      </c>
      <c r="H32" s="28">
        <f t="shared" si="0"/>
        <v>0.27600000000000002</v>
      </c>
      <c r="I32" s="28">
        <f t="shared" si="1"/>
        <v>1</v>
      </c>
      <c r="J32" s="21" t="s">
        <v>134</v>
      </c>
    </row>
    <row r="33" spans="1:11" ht="104.25" customHeight="1" outlineLevel="1" x14ac:dyDescent="0.3">
      <c r="A33" s="11" t="s">
        <v>80</v>
      </c>
      <c r="B33" s="12" t="s">
        <v>26</v>
      </c>
      <c r="C33" s="16" t="s">
        <v>109</v>
      </c>
      <c r="D33" s="16" t="s">
        <v>108</v>
      </c>
      <c r="E33" s="13">
        <v>60347650</v>
      </c>
      <c r="F33" s="13">
        <v>57101992.939999998</v>
      </c>
      <c r="G33" s="13">
        <v>55862028.189999998</v>
      </c>
      <c r="H33" s="28">
        <f t="shared" si="0"/>
        <v>0.92600000000000005</v>
      </c>
      <c r="I33" s="28">
        <f t="shared" si="1"/>
        <v>0.97799999999999998</v>
      </c>
      <c r="J33" s="21" t="s">
        <v>137</v>
      </c>
    </row>
    <row r="34" spans="1:11" x14ac:dyDescent="0.3">
      <c r="A34" s="9" t="s">
        <v>81</v>
      </c>
      <c r="B34" s="10" t="s">
        <v>27</v>
      </c>
      <c r="C34" s="9" t="s">
        <v>110</v>
      </c>
      <c r="D34" s="9" t="s">
        <v>117</v>
      </c>
      <c r="E34" s="14">
        <f>SUM(E35:E38)</f>
        <v>11943472012</v>
      </c>
      <c r="F34" s="14">
        <f>SUM(F35:F38)</f>
        <v>12232427119.549999</v>
      </c>
      <c r="G34" s="14">
        <f>SUM(G35:G38)</f>
        <v>12088121863.59</v>
      </c>
      <c r="H34" s="27">
        <f t="shared" si="0"/>
        <v>1.012</v>
      </c>
      <c r="I34" s="27">
        <f t="shared" si="1"/>
        <v>0.98799999999999999</v>
      </c>
      <c r="J34" s="20"/>
    </row>
    <row r="35" spans="1:11" ht="141" customHeight="1" outlineLevel="1" x14ac:dyDescent="0.3">
      <c r="A35" s="11" t="s">
        <v>82</v>
      </c>
      <c r="B35" s="12" t="s">
        <v>28</v>
      </c>
      <c r="C35" s="16" t="s">
        <v>110</v>
      </c>
      <c r="D35" s="16" t="s">
        <v>105</v>
      </c>
      <c r="E35" s="13">
        <v>3776431757.04</v>
      </c>
      <c r="F35" s="13">
        <v>3972382746.3000002</v>
      </c>
      <c r="G35" s="13">
        <v>3912789357.3000002</v>
      </c>
      <c r="H35" s="28">
        <f t="shared" si="0"/>
        <v>1.036</v>
      </c>
      <c r="I35" s="28">
        <f t="shared" si="1"/>
        <v>0.98499999999999999</v>
      </c>
      <c r="J35" s="21" t="s">
        <v>145</v>
      </c>
      <c r="K35" s="31"/>
    </row>
    <row r="36" spans="1:11" ht="258" customHeight="1" outlineLevel="1" x14ac:dyDescent="0.3">
      <c r="A36" s="11" t="s">
        <v>83</v>
      </c>
      <c r="B36" s="12" t="s">
        <v>29</v>
      </c>
      <c r="C36" s="16" t="s">
        <v>110</v>
      </c>
      <c r="D36" s="16" t="s">
        <v>118</v>
      </c>
      <c r="E36" s="13">
        <v>7283122420.96</v>
      </c>
      <c r="F36" s="13">
        <v>7379441337.3400002</v>
      </c>
      <c r="G36" s="13">
        <v>7313248250.5200005</v>
      </c>
      <c r="H36" s="28">
        <f t="shared" si="0"/>
        <v>1.004</v>
      </c>
      <c r="I36" s="28">
        <f t="shared" si="1"/>
        <v>0.99099999999999999</v>
      </c>
      <c r="J36" s="21" t="s">
        <v>146</v>
      </c>
      <c r="K36" s="31"/>
    </row>
    <row r="37" spans="1:11" ht="168" customHeight="1" outlineLevel="1" x14ac:dyDescent="0.3">
      <c r="A37" s="11" t="s">
        <v>84</v>
      </c>
      <c r="B37" s="12" t="s">
        <v>30</v>
      </c>
      <c r="C37" s="16" t="s">
        <v>110</v>
      </c>
      <c r="D37" s="16" t="s">
        <v>110</v>
      </c>
      <c r="E37" s="13">
        <v>394929303</v>
      </c>
      <c r="F37" s="13">
        <v>397725093.19</v>
      </c>
      <c r="G37" s="13">
        <v>396009235.56999999</v>
      </c>
      <c r="H37" s="28">
        <f t="shared" si="0"/>
        <v>1.0029999999999999</v>
      </c>
      <c r="I37" s="28">
        <f t="shared" si="1"/>
        <v>0.996</v>
      </c>
      <c r="J37" s="21" t="s">
        <v>154</v>
      </c>
      <c r="K37" s="31"/>
    </row>
    <row r="38" spans="1:11" ht="175.5" customHeight="1" outlineLevel="1" x14ac:dyDescent="0.3">
      <c r="A38" s="11" t="s">
        <v>85</v>
      </c>
      <c r="B38" s="12" t="s">
        <v>31</v>
      </c>
      <c r="C38" s="16" t="s">
        <v>110</v>
      </c>
      <c r="D38" s="16" t="s">
        <v>112</v>
      </c>
      <c r="E38" s="13">
        <v>488988531</v>
      </c>
      <c r="F38" s="13">
        <v>482877942.72000003</v>
      </c>
      <c r="G38" s="13">
        <v>466075020.19999999</v>
      </c>
      <c r="H38" s="28">
        <f t="shared" si="0"/>
        <v>0.95299999999999996</v>
      </c>
      <c r="I38" s="28">
        <f t="shared" si="1"/>
        <v>0.96499999999999997</v>
      </c>
      <c r="J38" s="21" t="s">
        <v>147</v>
      </c>
      <c r="K38" s="31"/>
    </row>
    <row r="39" spans="1:11" x14ac:dyDescent="0.3">
      <c r="A39" s="9" t="s">
        <v>86</v>
      </c>
      <c r="B39" s="10" t="s">
        <v>32</v>
      </c>
      <c r="C39" s="9" t="s">
        <v>111</v>
      </c>
      <c r="D39" s="9" t="s">
        <v>117</v>
      </c>
      <c r="E39" s="14">
        <f>SUM(E40:E41)</f>
        <v>987228399</v>
      </c>
      <c r="F39" s="14">
        <f>SUM(F40:F41)</f>
        <v>989252362.61000001</v>
      </c>
      <c r="G39" s="14">
        <f>SUM(G40:G41)</f>
        <v>980123298.69000006</v>
      </c>
      <c r="H39" s="27">
        <f t="shared" si="0"/>
        <v>0.99299999999999999</v>
      </c>
      <c r="I39" s="27">
        <f t="shared" si="1"/>
        <v>0.99099999999999999</v>
      </c>
      <c r="J39" s="20"/>
      <c r="K39" s="31"/>
    </row>
    <row r="40" spans="1:11" ht="135.75" customHeight="1" outlineLevel="1" x14ac:dyDescent="0.3">
      <c r="A40" s="11" t="s">
        <v>87</v>
      </c>
      <c r="B40" s="12" t="s">
        <v>33</v>
      </c>
      <c r="C40" s="16" t="s">
        <v>111</v>
      </c>
      <c r="D40" s="16" t="s">
        <v>105</v>
      </c>
      <c r="E40" s="13">
        <v>928426022</v>
      </c>
      <c r="F40" s="13">
        <v>938497125.40999997</v>
      </c>
      <c r="G40" s="13">
        <v>930439961.59000003</v>
      </c>
      <c r="H40" s="28">
        <f t="shared" si="0"/>
        <v>1.002</v>
      </c>
      <c r="I40" s="28">
        <f t="shared" si="1"/>
        <v>0.99099999999999999</v>
      </c>
      <c r="J40" s="21" t="s">
        <v>153</v>
      </c>
      <c r="K40" s="31"/>
    </row>
    <row r="41" spans="1:11" ht="173.25" customHeight="1" outlineLevel="1" x14ac:dyDescent="0.3">
      <c r="A41" s="11" t="s">
        <v>88</v>
      </c>
      <c r="B41" s="12" t="s">
        <v>34</v>
      </c>
      <c r="C41" s="16" t="s">
        <v>111</v>
      </c>
      <c r="D41" s="16" t="s">
        <v>107</v>
      </c>
      <c r="E41" s="13">
        <v>58802377</v>
      </c>
      <c r="F41" s="13">
        <v>50755237.200000003</v>
      </c>
      <c r="G41" s="13">
        <v>49683337.100000001</v>
      </c>
      <c r="H41" s="28">
        <f t="shared" si="0"/>
        <v>0.84499999999999997</v>
      </c>
      <c r="I41" s="28">
        <f t="shared" si="1"/>
        <v>0.97899999999999998</v>
      </c>
      <c r="J41" s="21" t="s">
        <v>147</v>
      </c>
      <c r="K41" s="31"/>
    </row>
    <row r="42" spans="1:11" x14ac:dyDescent="0.3">
      <c r="A42" s="9" t="s">
        <v>89</v>
      </c>
      <c r="B42" s="10" t="s">
        <v>35</v>
      </c>
      <c r="C42" s="9" t="s">
        <v>112</v>
      </c>
      <c r="D42" s="9" t="s">
        <v>117</v>
      </c>
      <c r="E42" s="14">
        <f>E43</f>
        <v>1178862</v>
      </c>
      <c r="F42" s="14">
        <f>F43</f>
        <v>203154571.74000001</v>
      </c>
      <c r="G42" s="14">
        <f>G43</f>
        <v>201794133.5</v>
      </c>
      <c r="H42" s="27">
        <f t="shared" si="0"/>
        <v>171.17699999999999</v>
      </c>
      <c r="I42" s="27">
        <f t="shared" si="1"/>
        <v>0.99299999999999999</v>
      </c>
      <c r="J42" s="20"/>
      <c r="K42" s="31"/>
    </row>
    <row r="43" spans="1:11" ht="75" outlineLevel="1" x14ac:dyDescent="0.3">
      <c r="A43" s="11" t="s">
        <v>90</v>
      </c>
      <c r="B43" s="12" t="s">
        <v>36</v>
      </c>
      <c r="C43" s="16" t="s">
        <v>112</v>
      </c>
      <c r="D43" s="16" t="s">
        <v>112</v>
      </c>
      <c r="E43" s="13">
        <v>1178862</v>
      </c>
      <c r="F43" s="13">
        <v>203154571.74000001</v>
      </c>
      <c r="G43" s="13">
        <v>201794133.5</v>
      </c>
      <c r="H43" s="28">
        <f t="shared" si="0"/>
        <v>171.17699999999999</v>
      </c>
      <c r="I43" s="28">
        <f t="shared" si="1"/>
        <v>0.99299999999999999</v>
      </c>
      <c r="J43" s="21" t="s">
        <v>132</v>
      </c>
      <c r="K43" s="31"/>
    </row>
    <row r="44" spans="1:11" x14ac:dyDescent="0.3">
      <c r="A44" s="9" t="s">
        <v>91</v>
      </c>
      <c r="B44" s="10" t="s">
        <v>37</v>
      </c>
      <c r="C44" s="9" t="s">
        <v>113</v>
      </c>
      <c r="D44" s="9" t="s">
        <v>117</v>
      </c>
      <c r="E44" s="14">
        <f>SUM(E45:E49)</f>
        <v>723087906</v>
      </c>
      <c r="F44" s="14">
        <f>SUM(F45:F49)</f>
        <v>875052916.61000001</v>
      </c>
      <c r="G44" s="14">
        <f>SUM(G45:G49)</f>
        <v>842595694.07000005</v>
      </c>
      <c r="H44" s="27">
        <f t="shared" si="0"/>
        <v>1.165</v>
      </c>
      <c r="I44" s="27">
        <f t="shared" si="1"/>
        <v>0.96299999999999997</v>
      </c>
      <c r="J44" s="20"/>
      <c r="K44" s="31"/>
    </row>
    <row r="45" spans="1:11" outlineLevel="1" x14ac:dyDescent="0.3">
      <c r="A45" s="11" t="s">
        <v>92</v>
      </c>
      <c r="B45" s="12" t="s">
        <v>38</v>
      </c>
      <c r="C45" s="16" t="s">
        <v>113</v>
      </c>
      <c r="D45" s="16" t="s">
        <v>105</v>
      </c>
      <c r="E45" s="13">
        <v>40992788</v>
      </c>
      <c r="F45" s="13">
        <v>40992788</v>
      </c>
      <c r="G45" s="13">
        <v>40224202</v>
      </c>
      <c r="H45" s="28">
        <f t="shared" si="0"/>
        <v>0.98099999999999998</v>
      </c>
      <c r="I45" s="28">
        <f t="shared" si="1"/>
        <v>0.98099999999999998</v>
      </c>
      <c r="J45" s="21"/>
      <c r="K45" s="31"/>
    </row>
    <row r="46" spans="1:11" ht="150" customHeight="1" outlineLevel="1" x14ac:dyDescent="0.3">
      <c r="A46" s="11" t="s">
        <v>93</v>
      </c>
      <c r="B46" s="12" t="s">
        <v>39</v>
      </c>
      <c r="C46" s="16" t="s">
        <v>113</v>
      </c>
      <c r="D46" s="16" t="s">
        <v>106</v>
      </c>
      <c r="E46" s="13">
        <v>169544610</v>
      </c>
      <c r="F46" s="13">
        <v>360186715.00999999</v>
      </c>
      <c r="G46" s="13">
        <v>350617108.10000002</v>
      </c>
      <c r="H46" s="28">
        <f t="shared" si="0"/>
        <v>2.0680000000000001</v>
      </c>
      <c r="I46" s="28">
        <f t="shared" si="1"/>
        <v>0.97299999999999998</v>
      </c>
      <c r="J46" s="21" t="s">
        <v>162</v>
      </c>
      <c r="K46" s="31"/>
    </row>
    <row r="47" spans="1:11" ht="314.25" customHeight="1" outlineLevel="1" x14ac:dyDescent="0.3">
      <c r="A47" s="44" t="s">
        <v>94</v>
      </c>
      <c r="B47" s="42" t="s">
        <v>40</v>
      </c>
      <c r="C47" s="40" t="s">
        <v>113</v>
      </c>
      <c r="D47" s="40" t="s">
        <v>107</v>
      </c>
      <c r="E47" s="38">
        <v>437764009</v>
      </c>
      <c r="F47" s="46">
        <v>398337814.60000002</v>
      </c>
      <c r="G47" s="38">
        <v>376519816.55000001</v>
      </c>
      <c r="H47" s="36">
        <f>G47/E47</f>
        <v>0.86</v>
      </c>
      <c r="I47" s="36">
        <f t="shared" si="1"/>
        <v>0.94499999999999995</v>
      </c>
      <c r="J47" s="34" t="s">
        <v>157</v>
      </c>
      <c r="K47" s="31"/>
    </row>
    <row r="48" spans="1:11" ht="44.25" customHeight="1" outlineLevel="1" x14ac:dyDescent="0.3">
      <c r="A48" s="45"/>
      <c r="B48" s="43"/>
      <c r="C48" s="41"/>
      <c r="D48" s="41"/>
      <c r="E48" s="39"/>
      <c r="F48" s="47"/>
      <c r="G48" s="39"/>
      <c r="H48" s="37"/>
      <c r="I48" s="37" t="e">
        <f t="shared" si="1"/>
        <v>#DIV/0!</v>
      </c>
      <c r="J48" s="35"/>
      <c r="K48" s="31"/>
    </row>
    <row r="49" spans="1:11" ht="148.5" customHeight="1" outlineLevel="1" x14ac:dyDescent="0.3">
      <c r="A49" s="11" t="s">
        <v>95</v>
      </c>
      <c r="B49" s="12" t="s">
        <v>41</v>
      </c>
      <c r="C49" s="16" t="s">
        <v>113</v>
      </c>
      <c r="D49" s="16" t="s">
        <v>109</v>
      </c>
      <c r="E49" s="13">
        <v>74786499</v>
      </c>
      <c r="F49" s="13">
        <v>75535599</v>
      </c>
      <c r="G49" s="13">
        <v>75234567.420000002</v>
      </c>
      <c r="H49" s="28">
        <f>G49/E49</f>
        <v>1.006</v>
      </c>
      <c r="I49" s="28">
        <f t="shared" si="1"/>
        <v>0.996</v>
      </c>
      <c r="J49" s="21" t="s">
        <v>148</v>
      </c>
      <c r="K49" s="31"/>
    </row>
    <row r="50" spans="1:11" x14ac:dyDescent="0.3">
      <c r="A50" s="9" t="s">
        <v>96</v>
      </c>
      <c r="B50" s="10" t="s">
        <v>42</v>
      </c>
      <c r="C50" s="9" t="s">
        <v>114</v>
      </c>
      <c r="D50" s="9" t="s">
        <v>117</v>
      </c>
      <c r="E50" s="15">
        <f>SUM(E51:E52)</f>
        <v>611086303</v>
      </c>
      <c r="F50" s="15">
        <f>SUM(F51:F52)</f>
        <v>536162200.49000001</v>
      </c>
      <c r="G50" s="15">
        <f>SUM(G51:G52)</f>
        <v>513766529.07999998</v>
      </c>
      <c r="H50" s="29">
        <f t="shared" ref="H50:H56" si="2">G50/E50</f>
        <v>0.84099999999999997</v>
      </c>
      <c r="I50" s="29">
        <f t="shared" si="1"/>
        <v>0.95799999999999996</v>
      </c>
      <c r="J50" s="20"/>
      <c r="K50" s="31"/>
    </row>
    <row r="51" spans="1:11" ht="126" customHeight="1" outlineLevel="1" x14ac:dyDescent="0.3">
      <c r="A51" s="11" t="s">
        <v>97</v>
      </c>
      <c r="B51" s="12" t="s">
        <v>43</v>
      </c>
      <c r="C51" s="16" t="s">
        <v>114</v>
      </c>
      <c r="D51" s="16" t="s">
        <v>118</v>
      </c>
      <c r="E51" s="13">
        <v>583163237</v>
      </c>
      <c r="F51" s="13">
        <v>508640088.82999998</v>
      </c>
      <c r="G51" s="13">
        <v>487029082.93000001</v>
      </c>
      <c r="H51" s="28">
        <f t="shared" si="2"/>
        <v>0.83499999999999996</v>
      </c>
      <c r="I51" s="28">
        <f t="shared" si="1"/>
        <v>0.95799999999999996</v>
      </c>
      <c r="J51" s="21" t="s">
        <v>139</v>
      </c>
      <c r="K51" s="31"/>
    </row>
    <row r="52" spans="1:11" ht="162" customHeight="1" outlineLevel="1" x14ac:dyDescent="0.3">
      <c r="A52" s="11" t="s">
        <v>98</v>
      </c>
      <c r="B52" s="12" t="s">
        <v>44</v>
      </c>
      <c r="C52" s="16" t="s">
        <v>114</v>
      </c>
      <c r="D52" s="16" t="s">
        <v>108</v>
      </c>
      <c r="E52" s="13">
        <v>27923066</v>
      </c>
      <c r="F52" s="13">
        <v>27522111.66</v>
      </c>
      <c r="G52" s="13">
        <v>26737446.149999999</v>
      </c>
      <c r="H52" s="28">
        <f t="shared" si="2"/>
        <v>0.95799999999999996</v>
      </c>
      <c r="I52" s="28">
        <f t="shared" si="1"/>
        <v>0.97099999999999997</v>
      </c>
      <c r="J52" s="21" t="s">
        <v>147</v>
      </c>
      <c r="K52" s="31"/>
    </row>
    <row r="53" spans="1:11" x14ac:dyDescent="0.3">
      <c r="A53" s="9" t="s">
        <v>99</v>
      </c>
      <c r="B53" s="10" t="s">
        <v>45</v>
      </c>
      <c r="C53" s="9" t="s">
        <v>115</v>
      </c>
      <c r="D53" s="9" t="s">
        <v>117</v>
      </c>
      <c r="E53" s="14">
        <f>SUM(E54)</f>
        <v>8248000</v>
      </c>
      <c r="F53" s="14">
        <f>SUM(F54)</f>
        <v>5809165</v>
      </c>
      <c r="G53" s="14">
        <f>SUM(G54)</f>
        <v>5787738.3499999996</v>
      </c>
      <c r="H53" s="27">
        <f t="shared" si="2"/>
        <v>0.70199999999999996</v>
      </c>
      <c r="I53" s="27">
        <f t="shared" si="1"/>
        <v>0.996</v>
      </c>
      <c r="J53" s="20"/>
      <c r="K53" s="31"/>
    </row>
    <row r="54" spans="1:11" ht="128.25" customHeight="1" outlineLevel="1" x14ac:dyDescent="0.3">
      <c r="A54" s="11" t="s">
        <v>100</v>
      </c>
      <c r="B54" s="12" t="s">
        <v>46</v>
      </c>
      <c r="C54" s="16" t="s">
        <v>115</v>
      </c>
      <c r="D54" s="16" t="s">
        <v>118</v>
      </c>
      <c r="E54" s="13">
        <v>8248000</v>
      </c>
      <c r="F54" s="13">
        <v>5809165</v>
      </c>
      <c r="G54" s="13">
        <v>5787738.3499999996</v>
      </c>
      <c r="H54" s="28">
        <f t="shared" si="2"/>
        <v>0.70199999999999996</v>
      </c>
      <c r="I54" s="28">
        <f t="shared" si="1"/>
        <v>0.996</v>
      </c>
      <c r="J54" s="21" t="s">
        <v>149</v>
      </c>
      <c r="K54" s="31"/>
    </row>
    <row r="55" spans="1:11" ht="37.5" x14ac:dyDescent="0.3">
      <c r="A55" s="9" t="s">
        <v>101</v>
      </c>
      <c r="B55" s="10" t="s">
        <v>47</v>
      </c>
      <c r="C55" s="9" t="s">
        <v>116</v>
      </c>
      <c r="D55" s="9" t="s">
        <v>117</v>
      </c>
      <c r="E55" s="14">
        <f>E56</f>
        <v>37260896</v>
      </c>
      <c r="F55" s="14">
        <f>F56</f>
        <v>32535769.120000001</v>
      </c>
      <c r="G55" s="14">
        <f>G56</f>
        <v>28634883.43</v>
      </c>
      <c r="H55" s="27">
        <f t="shared" si="2"/>
        <v>0.76800000000000002</v>
      </c>
      <c r="I55" s="27">
        <f t="shared" si="1"/>
        <v>0.88</v>
      </c>
      <c r="J55" s="20"/>
      <c r="K55" s="31"/>
    </row>
    <row r="56" spans="1:11" ht="231" customHeight="1" outlineLevel="1" x14ac:dyDescent="0.3">
      <c r="A56" s="11" t="s">
        <v>102</v>
      </c>
      <c r="B56" s="12" t="s">
        <v>48</v>
      </c>
      <c r="C56" s="16" t="s">
        <v>116</v>
      </c>
      <c r="D56" s="16" t="s">
        <v>105</v>
      </c>
      <c r="E56" s="13">
        <v>37260896</v>
      </c>
      <c r="F56" s="13">
        <v>32535769.120000001</v>
      </c>
      <c r="G56" s="13">
        <v>28634883.43</v>
      </c>
      <c r="H56" s="28">
        <f t="shared" si="2"/>
        <v>0.76800000000000002</v>
      </c>
      <c r="I56" s="28">
        <f t="shared" si="1"/>
        <v>0.88</v>
      </c>
      <c r="J56" s="21" t="s">
        <v>150</v>
      </c>
      <c r="K56" s="31"/>
    </row>
  </sheetData>
  <customSheetViews>
    <customSheetView guid="{62104E01-5F8E-4DDD-8E91-CA12CB9642E2}" scale="50" showGridLines="0" fitToPage="1">
      <selection sqref="A1:J1"/>
      <pageMargins left="0.39370078740157483" right="0.39370078740157483" top="0.59055118110236227" bottom="0.15748031496062992" header="0.51181102362204722" footer="0.15748031496062992"/>
      <pageSetup paperSize="9" scale="42" firstPageNumber="24" fitToHeight="0" orientation="landscape" useFirstPageNumber="1" r:id="rId1"/>
    </customSheetView>
    <customSheetView guid="{4EF6CA57-C2DB-4824-8B9D-606FE02D271D}" scale="50" showPageBreaks="1" showGridLines="0" fitToPage="1" printArea="1" topLeftCell="A50">
      <selection activeCell="H52" sqref="H52"/>
      <pageMargins left="0.39370078740157483" right="0.39370078740157483" top="0.59055118110236227" bottom="0.15748031496062992" header="0.51181102362204722" footer="0.15748031496062992"/>
      <pageSetup paperSize="9" scale="42" firstPageNumber="24" fitToHeight="0" orientation="landscape" useFirstPageNumber="1" r:id="rId2"/>
    </customSheetView>
    <customSheetView guid="{8F7DC824-71B4-4260-A2D6-1CFD4C82B678}" scale="50" showPageBreaks="1" showGridLines="0" fitToPage="1" printArea="1" topLeftCell="B33">
      <selection activeCell="J40" sqref="J40"/>
      <pageMargins left="0.39370078740157483" right="0.39370078740157483" top="0.59055118110236227" bottom="0.15748031496062992" header="0.51181102362204722" footer="0.15748031496062992"/>
      <pageSetup paperSize="9" scale="42" firstPageNumber="24" fitToHeight="0" orientation="landscape" useFirstPageNumber="1" r:id="rId3"/>
    </customSheetView>
  </customSheetViews>
  <mergeCells count="11">
    <mergeCell ref="A1:J1"/>
    <mergeCell ref="J47:J48"/>
    <mergeCell ref="H47:H48"/>
    <mergeCell ref="G47:G48"/>
    <mergeCell ref="E47:E48"/>
    <mergeCell ref="D47:D48"/>
    <mergeCell ref="C47:C48"/>
    <mergeCell ref="B47:B48"/>
    <mergeCell ref="A47:A48"/>
    <mergeCell ref="F47:F48"/>
    <mergeCell ref="I47:I48"/>
  </mergeCells>
  <pageMargins left="0.39370078740157483" right="0.39370078740157483" top="0.59055118110236227" bottom="0.15748031496062992" header="0.51181102362204722" footer="0.15748031496062992"/>
  <pageSetup paperSize="9" scale="42" firstPageNumber="24" fitToHeight="0" orientation="landscape" useFirstPageNumber="1"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Бюджет</vt:lpstr>
      <vt:lpstr>Бюджет!APPT</vt:lpstr>
      <vt:lpstr>Бюджет!SIGN</vt:lpstr>
      <vt:lpstr>Бюджет!Область_печати</vt:lpstr>
    </vt:vector>
  </TitlesOfParts>
  <Company>BSS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Минакова Оксана Сергеевна</cp:lastModifiedBy>
  <cp:lastPrinted>2017-10-30T04:33:39Z</cp:lastPrinted>
  <dcterms:created xsi:type="dcterms:W3CDTF">2002-03-11T10:22:12Z</dcterms:created>
  <dcterms:modified xsi:type="dcterms:W3CDTF">2017-11-16T08:07:05Z</dcterms:modified>
</cp:coreProperties>
</file>